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1\4TOM TRIM DIF 2021\DIGITALE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<sst xmlns="http://schemas.openxmlformats.org/spreadsheetml/2006/main" count="892" uniqueCount="628">
  <si>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</si>
  <si>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</si>
  <si>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</si>
  <si>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</si>
  <si>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</si>
  <si>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</si>
  <si>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</si>
  <si>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</si>
  <si>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</si>
  <si>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</si>
  <si>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</si>
  <si>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</si>
  <si>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</si>
  <si>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</si>
  <si>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</si>
  <si>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</si>
  <si>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</si>
  <si>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</si>
  <si>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</si>
  <si>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</si>
  <si>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</si>
  <si>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</si>
  <si>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</si>
  <si>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</si>
  <si>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</si>
  <si>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</si>
  <si>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</si>
  <si>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</si>
  <si>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</si>
  <si>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</si>
  <si>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</si>
  <si>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</si>
  <si>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</si>
  <si>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</si>
  <si>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</si>
  <si>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</si>
  <si>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</si>
  <si>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</si>
  <si>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</si>
  <si>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</si>
  <si>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</si>
  <si>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</si>
  <si>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</si>
  <si>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</si>
  <si>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</si>
  <si>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</si>
  <si>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</si>
  <si>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</si>
  <si>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</si>
  <si>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</si>
  <si>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</si>
  <si>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</si>
  <si>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</si>
  <si>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</si>
  <si>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</si>
  <si>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</si>
  <si>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</si>
  <si>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</si>
  <si>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</si>
  <si>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</si>
  <si>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</si>
  <si>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</si>
  <si>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</si>
  <si>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</si>
  <si>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</si>
  <si>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</si>
  <si>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</si>
  <si>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</si>
  <si>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</si>
  <si>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</si>
  <si>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</si>
  <si>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</si>
  <si>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</si>
  <si>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</si>
  <si>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</si>
  <si>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</si>
  <si>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</si>
  <si>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</si>
  <si>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</si>
  <si>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</si>
  <si>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</si>
  <si>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</si>
  <si>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</si>
  <si>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</si>
  <si>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</si>
  <si>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</si>
  <si>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</si>
  <si>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</si>
  <si>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</si>
  <si>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</si>
  <si>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</si>
  <si>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</si>
  <si>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</si>
  <si>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</si>
  <si>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</si>
  <si>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</si>
  <si>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</si>
  <si>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</si>
  <si>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</si>
  <si>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</si>
  <si>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</si>
  <si>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</si>
  <si>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</si>
  <si>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</si>
  <si>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</si>
  <si>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</si>
  <si>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</si>
  <si>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</si>
  <si>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</si>
  <si>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</si>
  <si>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</si>
  <si>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</si>
  <si>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</si>
  <si>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</si>
  <si>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</si>
  <si>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</si>
  <si>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</si>
  <si>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</si>
  <si>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</si>
  <si>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</si>
  <si>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</si>
  <si>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</si>
  <si>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</si>
  <si>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</si>
  <si>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</si>
  <si>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</si>
  <si>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</si>
  <si>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</si>
  <si>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</si>
  <si>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</si>
  <si>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</si>
  <si>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</si>
  <si>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</si>
  <si>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</si>
  <si>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</si>
  <si>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</si>
  <si>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</si>
  <si>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</si>
  <si>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</si>
  <si>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</si>
  <si>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</si>
  <si>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</si>
  <si>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</si>
  <si>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</si>
  <si>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</si>
  <si>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</si>
  <si>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</si>
  <si>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</si>
  <si>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</si>
  <si>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</si>
  <si>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</si>
  <si>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</si>
  <si>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</si>
  <si>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</si>
  <si>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</si>
  <si>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</si>
  <si>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</si>
  <si>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</si>
  <si>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</si>
  <si>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</si>
  <si>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</si>
  <si>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</si>
  <si>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</si>
  <si>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</si>
  <si>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</si>
  <si>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</si>
  <si>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</si>
  <si>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</si>
  <si>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</si>
  <si>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</si>
  <si>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</si>
  <si>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</si>
  <si>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</si>
  <si>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</si>
  <si>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</si>
  <si>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</si>
  <si>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</si>
  <si>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</si>
  <si>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</si>
  <si>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</si>
  <si>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</si>
  <si>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</si>
  <si>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</si>
  <si>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</si>
  <si>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</si>
  <si>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</si>
  <si>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</si>
  <si>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</si>
  <si>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</si>
  <si>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</si>
  <si>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</si>
  <si>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</si>
  <si>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</si>
  <si>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</si>
  <si>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</si>
  <si>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</si>
  <si>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</si>
  <si>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</si>
  <si>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</si>
  <si>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</si>
  <si>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</si>
  <si>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</si>
  <si>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</si>
  <si>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</si>
  <si>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</si>
  <si>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</si>
  <si>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</si>
  <si>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</si>
  <si>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</si>
  <si>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</si>
  <si>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</si>
  <si>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</si>
  <si>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</si>
  <si>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</si>
  <si>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</si>
  <si>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</si>
  <si>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</si>
  <si>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</si>
  <si>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</si>
  <si>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</si>
  <si>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</si>
  <si>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</si>
  <si>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</si>
  <si>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</si>
  <si>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</si>
  <si>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</si>
  <si>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</si>
  <si>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</si>
  <si>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</si>
  <si>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</si>
  <si>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</si>
  <si>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</si>
  <si>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</si>
  <si>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</si>
  <si>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</si>
  <si>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</si>
  <si>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</si>
  <si>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</si>
  <si>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</si>
  <si>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</si>
  <si>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</si>
  <si>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</si>
  <si>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</si>
  <si>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</si>
  <si>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</si>
  <si>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</si>
  <si>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</si>
  <si>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</si>
  <si>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</si>
  <si>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</si>
  <si>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</si>
  <si>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</si>
  <si>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</si>
  <si>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</si>
  <si>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</si>
  <si>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</si>
  <si>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</si>
  <si>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</si>
  <si>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</si>
  <si>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</si>
  <si>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</si>
  <si>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</si>
  <si>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</si>
  <si>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</si>
  <si>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</si>
  <si>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</si>
  <si>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</si>
  <si>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</si>
  <si>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</si>
  <si>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</si>
  <si>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</si>
  <si>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</si>
  <si>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</si>
  <si>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</si>
  <si>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</si>
  <si>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</si>
  <si>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</si>
  <si>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</si>
  <si>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</si>
  <si>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</si>
  <si>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</si>
  <si>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</si>
  <si>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</si>
  <si>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</si>
  <si>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</si>
  <si>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</si>
  <si>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</si>
  <si>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</si>
  <si>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</si>
  <si>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</si>
  <si>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</si>
  <si>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</si>
  <si>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</si>
  <si>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</si>
  <si>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</si>
  <si>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</si>
  <si>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</si>
  <si>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</si>
  <si>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</si>
  <si>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</si>
  <si>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</si>
  <si>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</si>
  <si>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</si>
  <si>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</si>
  <si>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</si>
  <si>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</si>
  <si>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</si>
  <si>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</si>
  <si>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</si>
  <si>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</si>
  <si>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</si>
  <si>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</si>
  <si>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</si>
  <si>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</si>
  <si>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</si>
  <si>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</si>
  <si>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</si>
  <si>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</si>
  <si>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</si>
  <si>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</si>
  <si>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</si>
  <si>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</si>
  <si>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</si>
  <si>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</si>
  <si>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</si>
  <si>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</si>
  <si>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</si>
  <si>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</si>
  <si>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</si>
  <si>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</si>
  <si>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</si>
  <si>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</si>
  <si>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</si>
  <si>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</si>
  <si>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</si>
  <si>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</si>
  <si>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</si>
  <si>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</si>
  <si>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</si>
  <si>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</si>
  <si>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</si>
  <si>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</si>
  <si>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</si>
  <si>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</si>
  <si>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</si>
  <si>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</si>
  <si>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</si>
  <si>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</si>
  <si>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</si>
  <si>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</si>
  <si>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</si>
  <si>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</si>
  <si>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</si>
  <si>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</si>
  <si>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</si>
  <si>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</si>
  <si>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</si>
  <si>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</si>
  <si>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</si>
  <si>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</si>
  <si>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</si>
  <si>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</si>
  <si>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</si>
  <si>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</si>
  <si>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</si>
  <si>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</si>
  <si>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</si>
  <si>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</si>
  <si>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</si>
  <si>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</si>
  <si>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</si>
  <si>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</si>
  <si>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</si>
  <si>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</si>
  <si>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</si>
  <si>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</si>
  <si>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</si>
  <si>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</si>
  <si>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</si>
  <si>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</si>
  <si>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</si>
  <si>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</si>
  <si>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</si>
  <si>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</si>
  <si>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</si>
  <si>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</si>
  <si>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</si>
  <si>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</si>
  <si>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</si>
  <si>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</si>
  <si>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</si>
  <si>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</si>
  <si>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</si>
  <si>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</si>
  <si>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</si>
  <si>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</si>
  <si>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</si>
  <si>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</si>
  <si>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</si>
  <si>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</si>
  <si>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</si>
  <si>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</si>
  <si>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</si>
  <si>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</si>
  <si>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</si>
  <si>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</si>
  <si>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</si>
  <si>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</si>
  <si>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</si>
  <si>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</si>
  <si>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</si>
  <si>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</si>
  <si>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</si>
  <si>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</si>
  <si>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</si>
  <si>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</si>
  <si>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</si>
  <si>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</si>
  <si>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</si>
  <si>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</si>
  <si>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</si>
  <si>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</si>
  <si>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</si>
  <si>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</si>
  <si>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</si>
  <si>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</si>
  <si>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</si>
  <si>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</si>
  <si>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</si>
  <si>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</si>
  <si>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</si>
  <si>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</si>
  <si>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</si>
  <si>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</si>
  <si>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</si>
  <si>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</si>
  <si>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</si>
  <si>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</si>
  <si>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</si>
  <si>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</si>
  <si>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</si>
  <si>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</si>
  <si>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</si>
  <si>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</si>
  <si>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</si>
  <si>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</si>
  <si>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</si>
  <si>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</si>
  <si>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</si>
  <si>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</si>
  <si>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</si>
  <si>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</si>
  <si>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</si>
  <si>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</si>
  <si>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</si>
  <si>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</si>
  <si>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</si>
  <si>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</si>
  <si>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</si>
  <si>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</si>
  <si>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</si>
  <si>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</si>
  <si>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</si>
  <si>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</si>
  <si>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</si>
  <si>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</si>
  <si>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</si>
  <si>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</si>
  <si>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</si>
  <si>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</si>
  <si>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</si>
  <si>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</si>
  <si>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</si>
  <si>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</si>
  <si>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</si>
  <si>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</si>
  <si>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</si>
  <si>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</si>
  <si>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</si>
  <si>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</si>
  <si>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</si>
  <si>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</si>
  <si>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</si>
  <si>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</si>
  <si>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</si>
  <si>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</si>
  <si>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</si>
  <si>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</si>
  <si>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</si>
  <si>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</si>
  <si>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</si>
  <si>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</si>
  <si>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</si>
  <si>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</si>
  <si>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</si>
  <si>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</si>
  <si>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</si>
  <si>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</si>
  <si>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</si>
  <si>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</si>
  <si>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</si>
  <si>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</si>
  <si>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</si>
  <si>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</si>
  <si>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</si>
  <si>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</si>
  <si>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</si>
  <si>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</si>
  <si>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</si>
  <si>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</si>
  <si>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</si>
  <si>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</si>
  <si>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</si>
  <si>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</si>
  <si>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</si>
  <si>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</si>
  <si>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</si>
  <si>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</si>
  <si>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</si>
  <si>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</si>
  <si>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</si>
  <si>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</si>
  <si>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</si>
  <si>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</si>
  <si>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</si>
  <si>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</si>
  <si>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</si>
  <si>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</si>
  <si>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</si>
  <si>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</si>
  <si>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</si>
  <si>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</si>
  <si>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</si>
  <si>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</si>
  <si>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</si>
  <si>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</si>
  <si>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</si>
  <si>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</si>
  <si>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</si>
  <si>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</si>
  <si>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</si>
  <si>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</si>
  <si>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</si>
  <si>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</si>
  <si>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</si>
  <si>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</si>
  <si>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</si>
  <si>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</si>
  <si>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</si>
  <si>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</si>
  <si>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</si>
  <si>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</si>
  <si>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</si>
  <si>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</si>
  <si>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</si>
  <si>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</si>
  <si>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</si>
  <si>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</si>
  <si>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</si>
  <si>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</si>
  <si>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</si>
  <si>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</si>
  <si>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</si>
  <si>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</si>
  <si>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</si>
  <si>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</si>
  <si>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</si>
  <si>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</si>
  <si>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</si>
  <si>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</si>
  <si>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</si>
  <si>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</si>
  <si>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</si>
  <si>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</si>
  <si>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</si>
  <si>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</si>
  <si>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</si>
  <si>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</si>
  <si>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</si>
  <si>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</si>
  <si>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</si>
  <si>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</si>
  <si>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</si>
  <si>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</si>
  <si>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</si>
  <si>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</si>
  <si>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</si>
  <si>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</si>
  <si>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</si>
  <si>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</si>
  <si>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</si>
  <si>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</si>
  <si>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</si>
  <si>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</si>
  <si>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</si>
  <si>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</si>
  <si>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</si>
  <si>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</si>
  <si>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</si>
  <si>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</si>
  <si>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</si>
  <si>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</si>
  <si>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</si>
  <si>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</si>
  <si>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</si>
  <si>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</si>
  <si>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</si>
  <si>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</si>
  <si>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</si>
  <si>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</si>
  <si>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</si>
  <si>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</si>
  <si>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</si>
  <si>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</si>
  <si>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</si>
  <si>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</si>
  <si>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</si>
  <si>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</si>
  <si>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</si>
  <si>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</si>
  <si>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</si>
  <si>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</si>
  <si>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</si>
  <si>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</si>
  <si>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</si>
  <si>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</si>
  <si>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José Iturbide, Gto.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</si>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</sst>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18486679.140000001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18486679.140000001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18272719.02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172192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172192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330661.03999999998</v>
      </c>
    </row>
    <row r="31" spans="1:3" x14ac:dyDescent="0.2">
      <c r="A31" s="100" t="s">
        <v>564</v>
      </c>
      <c r="B31" s="83" t="s">
        <v>442</v>
      </c>
      <c r="C31" s="93">
        <v>330661.03999999998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18431188.059999999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workbookViewId="0">
      <selection activeCell="D12" sqref="D1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2314</v>
      </c>
      <c r="D15" s="26">
        <v>2359</v>
      </c>
      <c r="E15" s="26">
        <v>2419.42</v>
      </c>
      <c r="F15" s="26">
        <v>2388.16</v>
      </c>
      <c r="G15" s="26">
        <v>317650.88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178022.89</v>
      </c>
    </row>
    <row r="42" spans="1:8" x14ac:dyDescent="0.2">
      <c r="A42" s="24">
        <v>1151</v>
      </c>
      <c r="B42" s="22" t="s">
        <v>226</v>
      </c>
      <c r="C42" s="26">
        <v>178022.89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6345.4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6345.4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4183614.41</v>
      </c>
      <c r="D62" s="26">
        <f t="shared" ref="D62:E62" si="0">SUM(D63:D70)</f>
        <v>327683.94</v>
      </c>
      <c r="E62" s="26">
        <f t="shared" si="0"/>
        <v>-2627625.4499999997</v>
      </c>
    </row>
    <row r="63" spans="1:9" x14ac:dyDescent="0.2">
      <c r="A63" s="24">
        <v>1241</v>
      </c>
      <c r="B63" s="22" t="s">
        <v>240</v>
      </c>
      <c r="C63" s="26">
        <v>1101696.95</v>
      </c>
      <c r="D63" s="26">
        <v>107907.26</v>
      </c>
      <c r="E63" s="26">
        <v>-452502.84</v>
      </c>
    </row>
    <row r="64" spans="1:9" x14ac:dyDescent="0.2">
      <c r="A64" s="24">
        <v>1242</v>
      </c>
      <c r="B64" s="22" t="s">
        <v>241</v>
      </c>
      <c r="C64" s="26">
        <v>143041.94</v>
      </c>
      <c r="D64" s="26">
        <v>17664.48</v>
      </c>
      <c r="E64" s="26">
        <v>-58103.35</v>
      </c>
    </row>
    <row r="65" spans="1:9" x14ac:dyDescent="0.2">
      <c r="A65" s="24">
        <v>1243</v>
      </c>
      <c r="B65" s="22" t="s">
        <v>242</v>
      </c>
      <c r="C65" s="26">
        <v>77590</v>
      </c>
      <c r="D65" s="26">
        <v>7759</v>
      </c>
      <c r="E65" s="26">
        <v>-41742.67</v>
      </c>
    </row>
    <row r="66" spans="1:9" x14ac:dyDescent="0.2">
      <c r="A66" s="24">
        <v>1244</v>
      </c>
      <c r="B66" s="22" t="s">
        <v>243</v>
      </c>
      <c r="C66" s="26">
        <v>2830013.52</v>
      </c>
      <c r="D66" s="26">
        <v>193026</v>
      </c>
      <c r="E66" s="26">
        <v>-2050966.02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31272</v>
      </c>
      <c r="D68" s="26">
        <v>1327.2</v>
      </c>
      <c r="E68" s="26">
        <v>-24310.57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87771</v>
      </c>
      <c r="D74" s="26">
        <f>SUM(D75:D79)</f>
        <v>2977.1</v>
      </c>
      <c r="E74" s="26">
        <f>SUM(E75:E79)</f>
        <v>21832.07</v>
      </c>
    </row>
    <row r="75" spans="1:9" x14ac:dyDescent="0.2">
      <c r="A75" s="24">
        <v>1251</v>
      </c>
      <c r="B75" s="22" t="s">
        <v>250</v>
      </c>
      <c r="C75" s="26">
        <v>58000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29771</v>
      </c>
      <c r="D78" s="26">
        <v>2977.1</v>
      </c>
      <c r="E78" s="26">
        <v>21832.07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165814.21</v>
      </c>
      <c r="D110" s="26">
        <f>SUM(D111:D119)</f>
        <v>165814.21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350.18</v>
      </c>
      <c r="D111" s="26">
        <f>C111</f>
        <v>350.18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165464.03</v>
      </c>
      <c r="D117" s="26">
        <f t="shared" si="1"/>
        <v>165464.03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9132206.9700000007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9132206.9700000007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9132206.9700000007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9354472.1699999999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262983.53000000003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262983.53000000003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9091488.6400000006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9091488.6400000006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18431188.060000002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18060760.200000003</v>
      </c>
      <c r="D100" s="59">
        <f>C100/$C$99</f>
        <v>0.97990211706406949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9703502.5500000007</v>
      </c>
      <c r="D101" s="59">
        <f t="shared" ref="D101:D164" si="0">C101/$C$99</f>
        <v>0.52647189743882405</v>
      </c>
      <c r="E101" s="58"/>
    </row>
    <row r="102" spans="1:5" x14ac:dyDescent="0.2">
      <c r="A102" s="56">
        <v>5111</v>
      </c>
      <c r="B102" s="53" t="s">
        <v>364</v>
      </c>
      <c r="C102" s="57">
        <v>6853653.1100000003</v>
      </c>
      <c r="D102" s="59">
        <f t="shared" si="0"/>
        <v>0.37185085886427655</v>
      </c>
      <c r="E102" s="58"/>
    </row>
    <row r="103" spans="1:5" x14ac:dyDescent="0.2">
      <c r="A103" s="56">
        <v>5112</v>
      </c>
      <c r="B103" s="53" t="s">
        <v>365</v>
      </c>
      <c r="C103" s="57">
        <v>606421.18000000005</v>
      </c>
      <c r="D103" s="59">
        <f t="shared" si="0"/>
        <v>3.2901903991532491E-2</v>
      </c>
      <c r="E103" s="58"/>
    </row>
    <row r="104" spans="1:5" x14ac:dyDescent="0.2">
      <c r="A104" s="56">
        <v>5113</v>
      </c>
      <c r="B104" s="53" t="s">
        <v>366</v>
      </c>
      <c r="C104" s="57">
        <v>1260733.53</v>
      </c>
      <c r="D104" s="59">
        <f t="shared" si="0"/>
        <v>6.8402184704310365E-2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982694.73</v>
      </c>
      <c r="D106" s="59">
        <f t="shared" si="0"/>
        <v>5.3316949878704667E-2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6873268.96</v>
      </c>
      <c r="D108" s="59">
        <f t="shared" si="0"/>
        <v>0.37291513371927471</v>
      </c>
      <c r="E108" s="58"/>
    </row>
    <row r="109" spans="1:5" x14ac:dyDescent="0.2">
      <c r="A109" s="56">
        <v>5121</v>
      </c>
      <c r="B109" s="53" t="s">
        <v>371</v>
      </c>
      <c r="C109" s="57">
        <v>285494.55</v>
      </c>
      <c r="D109" s="59">
        <f t="shared" si="0"/>
        <v>1.5489752970379054E-2</v>
      </c>
      <c r="E109" s="58"/>
    </row>
    <row r="110" spans="1:5" x14ac:dyDescent="0.2">
      <c r="A110" s="56">
        <v>5122</v>
      </c>
      <c r="B110" s="53" t="s">
        <v>372</v>
      </c>
      <c r="C110" s="57">
        <v>495529</v>
      </c>
      <c r="D110" s="59">
        <f t="shared" si="0"/>
        <v>2.6885353151781574E-2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154877.94</v>
      </c>
      <c r="D112" s="59">
        <f t="shared" si="0"/>
        <v>8.4030361741097657E-3</v>
      </c>
      <c r="E112" s="58"/>
    </row>
    <row r="113" spans="1:5" x14ac:dyDescent="0.2">
      <c r="A113" s="56">
        <v>5125</v>
      </c>
      <c r="B113" s="53" t="s">
        <v>375</v>
      </c>
      <c r="C113" s="57">
        <v>5478167.7199999997</v>
      </c>
      <c r="D113" s="59">
        <f t="shared" si="0"/>
        <v>0.29722271305390818</v>
      </c>
      <c r="E113" s="58"/>
    </row>
    <row r="114" spans="1:5" x14ac:dyDescent="0.2">
      <c r="A114" s="56">
        <v>5126</v>
      </c>
      <c r="B114" s="53" t="s">
        <v>376</v>
      </c>
      <c r="C114" s="57">
        <v>442832.91</v>
      </c>
      <c r="D114" s="59">
        <f t="shared" si="0"/>
        <v>2.4026281353020925E-2</v>
      </c>
      <c r="E114" s="58"/>
    </row>
    <row r="115" spans="1:5" x14ac:dyDescent="0.2">
      <c r="A115" s="56">
        <v>5127</v>
      </c>
      <c r="B115" s="53" t="s">
        <v>377</v>
      </c>
      <c r="C115" s="57">
        <v>1392</v>
      </c>
      <c r="D115" s="59">
        <f t="shared" si="0"/>
        <v>7.5524160215204267E-5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14974.84</v>
      </c>
      <c r="D117" s="59">
        <f t="shared" si="0"/>
        <v>8.1247285585994927E-4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1483988.69</v>
      </c>
      <c r="D118" s="59">
        <f t="shared" si="0"/>
        <v>8.0515085905970604E-2</v>
      </c>
      <c r="E118" s="58"/>
    </row>
    <row r="119" spans="1:5" x14ac:dyDescent="0.2">
      <c r="A119" s="56">
        <v>5131</v>
      </c>
      <c r="B119" s="53" t="s">
        <v>381</v>
      </c>
      <c r="C119" s="57">
        <v>283611.08</v>
      </c>
      <c r="D119" s="59">
        <f t="shared" si="0"/>
        <v>1.5387563681556835E-2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184855.81</v>
      </c>
      <c r="D122" s="59">
        <f t="shared" si="0"/>
        <v>1.0029511358585746E-2</v>
      </c>
      <c r="E122" s="58"/>
    </row>
    <row r="123" spans="1:5" x14ac:dyDescent="0.2">
      <c r="A123" s="56">
        <v>5135</v>
      </c>
      <c r="B123" s="53" t="s">
        <v>385</v>
      </c>
      <c r="C123" s="57">
        <v>658615.46</v>
      </c>
      <c r="D123" s="59">
        <f t="shared" si="0"/>
        <v>3.5733749656070728E-2</v>
      </c>
      <c r="E123" s="58"/>
    </row>
    <row r="124" spans="1:5" x14ac:dyDescent="0.2">
      <c r="A124" s="56">
        <v>5136</v>
      </c>
      <c r="B124" s="53" t="s">
        <v>386</v>
      </c>
      <c r="C124" s="57">
        <v>4930</v>
      </c>
      <c r="D124" s="59">
        <f t="shared" si="0"/>
        <v>2.6748140076218176E-4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32515.88</v>
      </c>
      <c r="D126" s="59">
        <f t="shared" si="0"/>
        <v>1.7641771053580144E-3</v>
      </c>
      <c r="E126" s="58"/>
    </row>
    <row r="127" spans="1:5" x14ac:dyDescent="0.2">
      <c r="A127" s="56">
        <v>5139</v>
      </c>
      <c r="B127" s="53" t="s">
        <v>389</v>
      </c>
      <c r="C127" s="57">
        <v>319460.46000000002</v>
      </c>
      <c r="D127" s="59">
        <f t="shared" si="0"/>
        <v>1.7332602703637109E-2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39766.82</v>
      </c>
      <c r="D128" s="59">
        <f t="shared" si="0"/>
        <v>2.1575831069893599E-3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39766.82</v>
      </c>
      <c r="D138" s="59">
        <f t="shared" si="0"/>
        <v>2.1575831069893599E-3</v>
      </c>
      <c r="E138" s="58"/>
    </row>
    <row r="139" spans="1:5" x14ac:dyDescent="0.2">
      <c r="A139" s="56">
        <v>5241</v>
      </c>
      <c r="B139" s="53" t="s">
        <v>399</v>
      </c>
      <c r="C139" s="57">
        <v>39766.82</v>
      </c>
      <c r="D139" s="59">
        <f t="shared" si="0"/>
        <v>2.1575831069893599E-3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330661.03999999998</v>
      </c>
      <c r="D186" s="59">
        <f t="shared" si="1"/>
        <v>1.7940299828941138E-2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330661.03999999998</v>
      </c>
      <c r="D187" s="59">
        <f t="shared" si="1"/>
        <v>1.7940299828941138E-2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327683.94</v>
      </c>
      <c r="D192" s="59">
        <f t="shared" si="1"/>
        <v>1.777877470151536E-2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2977.1</v>
      </c>
      <c r="D194" s="59">
        <f t="shared" si="1"/>
        <v>1.6152512742577917E-4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347046.19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55491.08</v>
      </c>
    </row>
    <row r="15" spans="1:5" x14ac:dyDescent="0.2">
      <c r="A15" s="35">
        <v>3220</v>
      </c>
      <c r="B15" s="31" t="s">
        <v>474</v>
      </c>
      <c r="C15" s="36">
        <v>3204701.2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1832997.39</v>
      </c>
      <c r="D10" s="36">
        <v>1627812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1832997.39</v>
      </c>
      <c r="D15" s="36">
        <f>SUM(D8:D14)</f>
        <v>1627812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6345.4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6345.4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4183614.41</v>
      </c>
    </row>
    <row r="29" spans="1:5" x14ac:dyDescent="0.2">
      <c r="A29" s="35">
        <v>1241</v>
      </c>
      <c r="B29" s="31" t="s">
        <v>240</v>
      </c>
      <c r="C29" s="36">
        <v>1101696.95</v>
      </c>
    </row>
    <row r="30" spans="1:5" x14ac:dyDescent="0.2">
      <c r="A30" s="35">
        <v>1242</v>
      </c>
      <c r="B30" s="31" t="s">
        <v>241</v>
      </c>
      <c r="C30" s="36">
        <v>143041.94</v>
      </c>
    </row>
    <row r="31" spans="1:5" x14ac:dyDescent="0.2">
      <c r="A31" s="35">
        <v>1243</v>
      </c>
      <c r="B31" s="31" t="s">
        <v>242</v>
      </c>
      <c r="C31" s="36">
        <v>77590</v>
      </c>
    </row>
    <row r="32" spans="1:5" x14ac:dyDescent="0.2">
      <c r="A32" s="35">
        <v>1244</v>
      </c>
      <c r="B32" s="31" t="s">
        <v>243</v>
      </c>
      <c r="C32" s="36">
        <v>2830013.52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31272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87771</v>
      </c>
    </row>
    <row r="38" spans="1:5" x14ac:dyDescent="0.2">
      <c r="A38" s="35">
        <v>1251</v>
      </c>
      <c r="B38" s="31" t="s">
        <v>250</v>
      </c>
      <c r="C38" s="36">
        <v>58000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29771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330661.03999999998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330661.03999999998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327683.94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2977.1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2022-01-20T14:50:01Z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