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871A991E-C63D-45EA-B79B-0735E8A367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<sst xmlns="http://schemas.openxmlformats.org/spreadsheetml/2006/main" count="96" uniqueCount="48">
  <si>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</si>
  <si>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</si>
  <si>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</si>
  <si>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</si>
  <si>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</si>
  <si>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</si>
  <si>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</si>
  <si>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</si>
  <si>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</si>
  <si>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</si>
  <si>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</si>
  <si>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</si>
  <si>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</si>
  <si>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</si>
  <si>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</si>
  <si>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</si>
  <si>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</si>
  <si>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</si>
  <si>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</si>
  <si>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</si>
  <si>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</si>
  <si>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</si>
  <si>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</si>
  <si>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</si>
  <si>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</si>
  <si>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</si>
  <si>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</si>
  <si>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</si>
  <si>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</si>
  <si>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</si>
  <si>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</si>
  <si>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</si>
  <si>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</si>
  <si>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</si>
  <si>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</si>
  <si>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</si>
  <si>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</si>
  <si>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</si>
  <si>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</si>
  <si>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</si>
  <si>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</si>
  <si>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</si>
  <si>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</si>
  <si>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</si>
  <si>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</si>
  <si>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</si>
  <si>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y Atención a la Juventud Iturbidense
Estado Analítico de Ingresos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</si>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</sst>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2" fillId="0" borderId="0" xfId="9" applyFont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44</xdr:row>
      <xdr:rowOff>95250</xdr:rowOff>
    </xdr:from>
    <xdr:to>
      <xdr:col>6</xdr:col>
      <xdr:colOff>246631</xdr:colOff>
      <xdr:row>48</xdr:row>
      <xdr:rowOff>96824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B1C7A4-C0BE-4C1A-8FA6-0DC8C33B6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8410575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H50" sqref="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46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34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44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35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36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123.57</v>
      </c>
      <c r="G9" s="22">
        <v>123.57</v>
      </c>
      <c r="H9" s="22">
        <f t="shared" si="1"/>
        <v>123.57</v>
      </c>
      <c r="I9" s="45" t="s">
        <v>37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38</v>
      </c>
    </row>
    <row r="11" spans="1:9" x14ac:dyDescent="0.2">
      <c r="A11" s="40"/>
      <c r="B11" s="43" t="s">
        <v>24</v>
      </c>
      <c r="C11" s="22">
        <v>120000</v>
      </c>
      <c r="D11" s="22">
        <v>-70000</v>
      </c>
      <c r="E11" s="22">
        <f t="shared" si="2"/>
        <v>50000</v>
      </c>
      <c r="F11" s="22">
        <v>49412</v>
      </c>
      <c r="G11" s="22">
        <v>49412</v>
      </c>
      <c r="H11" s="22">
        <f t="shared" si="3"/>
        <v>-70588</v>
      </c>
      <c r="I11" s="45" t="s">
        <v>39</v>
      </c>
    </row>
    <row r="12" spans="1:9" ht="22.5" x14ac:dyDescent="0.2">
      <c r="A12" s="40"/>
      <c r="B12" s="43" t="s">
        <v>25</v>
      </c>
      <c r="C12" s="22">
        <v>20000</v>
      </c>
      <c r="D12" s="22">
        <v>-15000</v>
      </c>
      <c r="E12" s="22">
        <f t="shared" si="2"/>
        <v>5000</v>
      </c>
      <c r="F12" s="22">
        <v>5000</v>
      </c>
      <c r="G12" s="22">
        <v>5000</v>
      </c>
      <c r="H12" s="22">
        <f t="shared" si="3"/>
        <v>-15000</v>
      </c>
      <c r="I12" s="45" t="s">
        <v>40</v>
      </c>
    </row>
    <row r="13" spans="1:9" ht="22.5" x14ac:dyDescent="0.2">
      <c r="A13" s="40"/>
      <c r="B13" s="43" t="s">
        <v>26</v>
      </c>
      <c r="C13" s="22">
        <v>3549497</v>
      </c>
      <c r="D13" s="22">
        <v>-103384</v>
      </c>
      <c r="E13" s="22">
        <f t="shared" si="2"/>
        <v>3446113</v>
      </c>
      <c r="F13" s="22">
        <v>3446113.08</v>
      </c>
      <c r="G13" s="22">
        <v>3446113.08</v>
      </c>
      <c r="H13" s="22">
        <f t="shared" si="3"/>
        <v>-103383.91999999993</v>
      </c>
      <c r="I13" s="45" t="s">
        <v>41</v>
      </c>
    </row>
    <row r="14" spans="1:9" x14ac:dyDescent="0.2">
      <c r="A14" s="33"/>
      <c r="B14" s="43" t="s">
        <v>6</v>
      </c>
      <c r="C14" s="22">
        <v>0</v>
      </c>
      <c r="D14" s="22">
        <v>618258.49</v>
      </c>
      <c r="E14" s="22">
        <f t="shared" ref="E14" si="4">C14+D14</f>
        <v>618258.49</v>
      </c>
      <c r="F14" s="22">
        <v>360808.84</v>
      </c>
      <c r="G14" s="22">
        <v>360808.84</v>
      </c>
      <c r="H14" s="22">
        <f t="shared" ref="H14" si="5">G14-C14</f>
        <v>360808.84</v>
      </c>
      <c r="I14" s="45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43</v>
      </c>
    </row>
    <row r="16" spans="1:9" x14ac:dyDescent="0.2">
      <c r="A16" s="9"/>
      <c r="B16" s="10" t="s">
        <v>13</v>
      </c>
      <c r="C16" s="23">
        <f>SUM(C5:C14)</f>
        <v>3689497</v>
      </c>
      <c r="D16" s="23">
        <f t="shared" ref="D16:H16" si="6">SUM(D5:D14)</f>
        <v>429874.49</v>
      </c>
      <c r="E16" s="23">
        <f t="shared" si="6"/>
        <v>4119371.49</v>
      </c>
      <c r="F16" s="23">
        <f t="shared" si="6"/>
        <v>3861457.4899999998</v>
      </c>
      <c r="G16" s="11">
        <f t="shared" si="6"/>
        <v>3861457.4899999998</v>
      </c>
      <c r="H16" s="12">
        <f t="shared" si="6"/>
        <v>171960.49000000011</v>
      </c>
      <c r="I16" s="45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43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43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43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43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43</v>
      </c>
    </row>
    <row r="31" spans="1:9" ht="41.25" customHeight="1" x14ac:dyDescent="0.2">
      <c r="A31" s="47" t="s">
        <v>45</v>
      </c>
      <c r="B31" s="48"/>
      <c r="C31" s="26">
        <f t="shared" ref="C31:H31" si="14">SUM(C32:C35)</f>
        <v>3689497</v>
      </c>
      <c r="D31" s="26">
        <f t="shared" si="14"/>
        <v>-188384</v>
      </c>
      <c r="E31" s="26">
        <f t="shared" si="14"/>
        <v>3501113</v>
      </c>
      <c r="F31" s="26">
        <f t="shared" si="14"/>
        <v>3500648.65</v>
      </c>
      <c r="G31" s="26">
        <f t="shared" si="14"/>
        <v>3500648.65</v>
      </c>
      <c r="H31" s="26">
        <f t="shared" si="14"/>
        <v>-188848.34999999992</v>
      </c>
      <c r="I31" s="45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123.57</v>
      </c>
      <c r="G33" s="25">
        <v>123.57</v>
      </c>
      <c r="H33" s="25">
        <f t="shared" ref="H33:H34" si="15">G33-C33</f>
        <v>123.57</v>
      </c>
      <c r="I33" s="45" t="s">
        <v>37</v>
      </c>
    </row>
    <row r="34" spans="1:9" x14ac:dyDescent="0.2">
      <c r="A34" s="16"/>
      <c r="B34" s="17" t="s">
        <v>32</v>
      </c>
      <c r="C34" s="25">
        <v>120000</v>
      </c>
      <c r="D34" s="25">
        <v>-70000</v>
      </c>
      <c r="E34" s="25">
        <f>C34+D34</f>
        <v>50000</v>
      </c>
      <c r="F34" s="25">
        <v>49412</v>
      </c>
      <c r="G34" s="25">
        <v>49412</v>
      </c>
      <c r="H34" s="25">
        <f t="shared" si="15"/>
        <v>-70588</v>
      </c>
      <c r="I34" s="45" t="s">
        <v>39</v>
      </c>
    </row>
    <row r="35" spans="1:9" ht="22.5" x14ac:dyDescent="0.2">
      <c r="A35" s="16"/>
      <c r="B35" s="17" t="s">
        <v>26</v>
      </c>
      <c r="C35" s="25">
        <v>3569497</v>
      </c>
      <c r="D35" s="25">
        <v>-118384</v>
      </c>
      <c r="E35" s="25">
        <f>C35+D35</f>
        <v>3451113</v>
      </c>
      <c r="F35" s="25">
        <v>3451113.08</v>
      </c>
      <c r="G35" s="25">
        <v>3451113.08</v>
      </c>
      <c r="H35" s="25">
        <f t="shared" ref="H35" si="16">G35-C35</f>
        <v>-118383.91999999993</v>
      </c>
      <c r="I35" s="45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43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618258.49</v>
      </c>
      <c r="E37" s="26">
        <f t="shared" si="17"/>
        <v>618258.49</v>
      </c>
      <c r="F37" s="26">
        <f t="shared" si="17"/>
        <v>360808.84</v>
      </c>
      <c r="G37" s="26">
        <f t="shared" si="17"/>
        <v>360808.84</v>
      </c>
      <c r="H37" s="26">
        <f t="shared" si="17"/>
        <v>360808.84</v>
      </c>
      <c r="I37" s="45" t="s">
        <v>43</v>
      </c>
    </row>
    <row r="38" spans="1:9" x14ac:dyDescent="0.2">
      <c r="A38" s="14"/>
      <c r="B38" s="17" t="s">
        <v>6</v>
      </c>
      <c r="C38" s="25">
        <v>0</v>
      </c>
      <c r="D38" s="25">
        <v>618258.49</v>
      </c>
      <c r="E38" s="25">
        <f>C38+D38</f>
        <v>618258.49</v>
      </c>
      <c r="F38" s="25">
        <v>360808.84</v>
      </c>
      <c r="G38" s="25">
        <v>360808.84</v>
      </c>
      <c r="H38" s="25">
        <f>G38-C38</f>
        <v>360808.84</v>
      </c>
      <c r="I38" s="45" t="s">
        <v>42</v>
      </c>
    </row>
    <row r="39" spans="1:9" x14ac:dyDescent="0.2">
      <c r="A39" s="19"/>
      <c r="B39" s="20" t="s">
        <v>13</v>
      </c>
      <c r="C39" s="23">
        <f>SUM(C37+C31+C21)</f>
        <v>3689497</v>
      </c>
      <c r="D39" s="23">
        <f t="shared" ref="D39:H39" si="18">SUM(D37+D31+D21)</f>
        <v>429874.49</v>
      </c>
      <c r="E39" s="23">
        <f t="shared" si="18"/>
        <v>4119371.49</v>
      </c>
      <c r="F39" s="23">
        <f t="shared" si="18"/>
        <v>3861457.4899999998</v>
      </c>
      <c r="G39" s="23">
        <f t="shared" si="18"/>
        <v>3861457.4899999998</v>
      </c>
      <c r="H39" s="12">
        <f t="shared" si="18"/>
        <v>171960.49000000011</v>
      </c>
      <c r="I39" s="45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43</v>
      </c>
    </row>
    <row r="41" spans="1:9" ht="12" x14ac:dyDescent="0.2">
      <c r="B41" s="66" t="s">
        <v>47</v>
      </c>
    </row>
    <row r="42" spans="1:9" x14ac:dyDescent="0.2">
      <c r="B42" s="38"/>
    </row>
    <row r="43" spans="1:9" x14ac:dyDescent="0.2">
      <c r="B43" s="39"/>
    </row>
    <row r="44" spans="1:9" ht="30.75" customHeight="1" x14ac:dyDescent="0.2">
      <c r="B44" s="46"/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2019-04-05T21:16:20Z</cp:lastPrinted>
  <dcterms:created xsi:type="dcterms:W3CDTF">2012-12-11T20:48:19Z</dcterms:created>
  <dcterms:modified xsi:type="dcterms:W3CDTF">2022-01-18T21:36:18Z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