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N2021 SMAPA\"/>
    </mc:Choice>
  </mc:AlternateContent>
  <bookViews>
    <workbookView xWindow="120" yWindow="48" windowWidth="15600" windowHeight="8256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COG!$A$1:$H$88</definedName>
  </definedNames>
  <calcPr calcId="162913"/>
</workbook>
</file>

<file path=xl/calcChain.xml><?xml version="1.0" encoding="utf-8"?>
<calcChain xmlns="http://schemas.openxmlformats.org/spreadsheetml/2006/main">
  <c r="H53" i="4" l="1"/>
  <c r="G53" i="4"/>
  <c r="F53" i="4"/>
  <c r="E53" i="4"/>
  <c r="D53" i="4"/>
  <c r="C53" i="4"/>
  <c r="H31" i="4"/>
  <c r="G31" i="4"/>
  <c r="F31" i="4"/>
  <c r="E31" i="4"/>
  <c r="D31" i="4"/>
  <c r="C31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E42" i="5"/>
  <c r="G77" i="6"/>
  <c r="E77" i="6"/>
  <c r="F42" i="5"/>
  <c r="F77" i="6"/>
  <c r="G42" i="5"/>
  <c r="C42" i="5"/>
  <c r="C77" i="6"/>
  <c r="H42" i="5"/>
  <c r="D42" i="5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<sst xmlns="http://schemas.openxmlformats.org/spreadsheetml/2006/main" count="201" uniqueCount="143">
  <si>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</si>
  <si>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</si>
  <si>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</si>
  <si>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</si>
  <si>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</si>
  <si>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</si>
  <si>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</si>
  <si>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</si>
  <si>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</si>
  <si>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</si>
  <si>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</si>
  <si>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</si>
  <si>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</si>
  <si>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</si>
  <si>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</si>
  <si>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</si>
  <si>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</si>
  <si>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</si>
  <si>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</si>
  <si>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</si>
  <si>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</si>
  <si>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</si>
  <si>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</si>
  <si>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</si>
  <si>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</si>
  <si>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</si>
  <si>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</si>
  <si>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</si>
  <si>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</si>
  <si>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</si>
  <si>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</si>
  <si>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</si>
  <si>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</si>
  <si>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</si>
  <si>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</si>
  <si>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</si>
  <si>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</si>
  <si>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</si>
  <si>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</si>
  <si>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</si>
  <si>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</si>
  <si>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</si>
  <si>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</si>
  <si>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</si>
  <si>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</si>
  <si>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</si>
  <si>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</si>
  <si>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</si>
  <si>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</si>
  <si>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</si>
  <si>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</si>
  <si>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</si>
  <si>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</si>
  <si>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</si>
  <si>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</si>
  <si>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</si>
  <si>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</si>
  <si>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</si>
  <si>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</si>
  <si>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</si>
  <si>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</si>
  <si>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</si>
  <si>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</si>
  <si>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</si>
  <si>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</si>
  <si>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</si>
  <si>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</si>
  <si>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</si>
  <si>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</si>
  <si>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</si>
  <si>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</si>
  <si>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</si>
  <si>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</si>
  <si>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</si>
  <si>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</si>
  <si>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</si>
  <si>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</si>
  <si>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</si>
  <si>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</si>
  <si>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</si>
  <si>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</si>
  <si>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</si>
  <si>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</si>
  <si>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</si>
  <si>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</si>
  <si>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</si>
  <si>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</si>
  <si>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</si>
  <si>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</si>
  <si>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</si>
  <si>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</si>
  <si>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</si>
  <si>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</si>
  <si>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</si>
  <si>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</si>
  <si>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</si>
  <si>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</si>
  <si>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</si>
  <si>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</si>
  <si>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</si>
  <si>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</si>
  <si>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</si>
  <si>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</si>
  <si>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</si>
  <si>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</si>
  <si>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</si>
  <si>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</si>
  <si>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</si>
  <si>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</si>
  <si>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</si>
  <si>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</si>
  <si>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</si>
  <si>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</si>
  <si>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</si>
  <si>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</si>
  <si>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</si>
  <si>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</si>
  <si>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</si>
  <si>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</si>
  <si>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</si>
  <si>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</si>
  <si>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</si>
  <si>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</si>
  <si>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</si>
  <si>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</si>
  <si>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</si>
  <si>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</si>
  <si>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</si>
  <si>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MUNICIPAL DE SISTEMA DE AGUA POTABLE Y ALCANTARRILLADOS
ESTADO ANALÍTICO DEL EJERCICIO DEL PRESUPUESTO DE EGRESOS 
CLASIFICACIÓN ADMINISTRATIVA
DEL 1 DE ENERO DEL 2021 AL 31 DE DICIEMBRE DEL 2021</t>
  </si>
  <si>
    <t>00001 DIRECCION GENERAL</t>
  </si>
  <si>
    <t>00002 TESORERIA</t>
  </si>
  <si>
    <t>00003 DEPTO. TECNICA Y DE ESTUDIOS Y PROYECTOS</t>
  </si>
  <si>
    <t>00004 COMERCIAL</t>
  </si>
  <si>
    <t>00005 PLANTA DE TRATAMIENTO DE AGUAS RESIDUALE</t>
  </si>
  <si>
    <t>00006 CULTURA DEL AGUA</t>
  </si>
  <si>
    <t>00007 POZOSY C.A.</t>
  </si>
  <si>
    <t>00008 RECURSOS HUMANOS</t>
  </si>
  <si>
    <t>SISTEMA DE AGUA POTABLE Y ALCANTARRILLADOS
ESTADO ANALÍTICO DEL EJERCICIO DEL PRESUPUESTO DE EGRESOS 
CLASIFICACIÓN ADMINISTRATIVA
DEL 1 DE ENERO DEL 2021 AL 31 DE DICIEMBRE DEL 2021</t>
  </si>
  <si>
    <t>SISTEMA DE AGUA POTABLE Y ALCANTARRILLADO
ESTADO ANALÍTICO DEL EJERCICIO DEL PRESUPUESTO DE EGRESOS 
CLASIFICACIÓN ECONÓMICA (POR TIPO DE GASTO)
 DEL 1 DE ENERO DEL 2021 AL 31 DE DICIEMBRE DEL 2021</t>
  </si>
  <si>
    <t>GOBIERNO MUNICIPAL DE SISTEMA DE AGUA POTABLE Y ALCANTARRILLADO
ESTADO ANALÍTICO DEL EJERCICIO DEL PRESUPUESTO DE EGRESOS 
CLASIFICACIÓN ADMINISTRATIVA
DEL 1 DE ENERO DEL 2021 AL 31 DE DICIEMBRE DEL 2021</t>
  </si>
  <si>
    <t>SISTEMA DE AGUA POTABLE Y ALCANTARRILLADO
ESTADO ANALÍTICO DEL EJERCICIO DEL PRESUPUESTO DE EGRESOS 
CLASIFICACIÓN FUNCIONAL (FINALIDAD Y FUNCIÓN)
 DEL 01 DE ENERO DEL 2021 AL 31 DE DICIEMBRE DEL 2021</t>
  </si>
  <si>
    <t>SISTEMA DE AGUA POTABLE Y ALCANTARILLADO
ESTADO ANALÍTICO DEL EJERCICIO DEL PRESUPUESTO DE EGRESOS POR OBJETO DEL GASTO (CAPÍTULO Y CONCEPTO)
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</si>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</sst>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79</xdr:row>
      <xdr:rowOff>68580</xdr:rowOff>
    </xdr:from>
    <xdr:to>
      <xdr:col>7</xdr:col>
      <xdr:colOff>64432</xdr:colOff>
      <xdr:row>88</xdr:row>
      <xdr:rowOff>76200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42929" b="14141"/>
        <a:stretch/>
      </xdr:blipFill>
      <xdr:spPr>
        <a:xfrm>
          <a:off x="2141220" y="11003280"/>
          <a:ext cx="6549052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4" t="s">
        <v>141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16438395.84</v>
      </c>
      <c r="D5" s="14">
        <f t="shared" si="0"/>
        <v>4100666.1899999995</v>
      </c>
      <c r="E5" s="14">
        <f t="shared" si="0"/>
        <v>20539062.030000001</v>
      </c>
      <c r="F5" s="14">
        <f t="shared" si="0"/>
        <v>16497785.120000001</v>
      </c>
      <c r="G5" s="14">
        <f t="shared" si="0"/>
        <v>16292718.260000002</v>
      </c>
      <c r="H5" s="14">
        <f t="shared" si="0"/>
        <v>4041276.91</v>
      </c>
    </row>
    <row r="6" spans="1:8" x14ac:dyDescent="0.2">
      <c r="A6" s="5"/>
      <c r="B6" s="11" t="s">
        <v>70</v>
      </c>
      <c r="C6" s="15">
        <v>9046662.6500000004</v>
      </c>
      <c r="D6" s="15">
        <v>91703.59</v>
      </c>
      <c r="E6" s="15">
        <v>9138366.2400000002</v>
      </c>
      <c r="F6" s="15">
        <v>8521924.2100000009</v>
      </c>
      <c r="G6" s="15">
        <v>8521924.2100000009</v>
      </c>
      <c r="H6" s="15">
        <v>616442.03</v>
      </c>
    </row>
    <row r="7" spans="1:8" x14ac:dyDescent="0.2">
      <c r="A7" s="5"/>
      <c r="B7" s="11" t="s">
        <v>71</v>
      </c>
      <c r="C7" s="15">
        <v>142264.19</v>
      </c>
      <c r="D7" s="15">
        <v>203283.69</v>
      </c>
      <c r="E7" s="15">
        <v>345547.88</v>
      </c>
      <c r="F7" s="15">
        <v>165455.6</v>
      </c>
      <c r="G7" s="15">
        <v>165455.6</v>
      </c>
      <c r="H7" s="15">
        <v>180092.28</v>
      </c>
    </row>
    <row r="8" spans="1:8" x14ac:dyDescent="0.2">
      <c r="A8" s="5"/>
      <c r="B8" s="11" t="s">
        <v>72</v>
      </c>
      <c r="C8" s="15">
        <v>1304375.51</v>
      </c>
      <c r="D8" s="15">
        <v>41656.81</v>
      </c>
      <c r="E8" s="15">
        <v>1346032.32</v>
      </c>
      <c r="F8" s="15">
        <v>1214594.22</v>
      </c>
      <c r="G8" s="15">
        <v>1214594.22</v>
      </c>
      <c r="H8" s="15">
        <v>131438.1</v>
      </c>
    </row>
    <row r="9" spans="1:8" x14ac:dyDescent="0.2">
      <c r="A9" s="5"/>
      <c r="B9" s="11" t="s">
        <v>35</v>
      </c>
      <c r="C9" s="15">
        <v>2214453.4900000002</v>
      </c>
      <c r="D9" s="15">
        <v>2167511.4</v>
      </c>
      <c r="E9" s="15">
        <v>4381964.8899999997</v>
      </c>
      <c r="F9" s="15">
        <v>2191030.44</v>
      </c>
      <c r="G9" s="15">
        <v>1985963.58</v>
      </c>
      <c r="H9" s="15">
        <v>2190934.4500000002</v>
      </c>
    </row>
    <row r="10" spans="1:8" x14ac:dyDescent="0.2">
      <c r="A10" s="5"/>
      <c r="B10" s="11" t="s">
        <v>73</v>
      </c>
      <c r="C10" s="15">
        <v>3730640</v>
      </c>
      <c r="D10" s="15">
        <v>1596510.7</v>
      </c>
      <c r="E10" s="15">
        <v>5327150.7</v>
      </c>
      <c r="F10" s="15">
        <v>4404780.6500000004</v>
      </c>
      <c r="G10" s="15">
        <v>4404780.6500000004</v>
      </c>
      <c r="H10" s="15">
        <v>922370.05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5614680.9500000002</v>
      </c>
      <c r="D13" s="15">
        <f t="shared" si="1"/>
        <v>76963.020000000019</v>
      </c>
      <c r="E13" s="15">
        <f t="shared" si="1"/>
        <v>5691643.9700000007</v>
      </c>
      <c r="F13" s="15">
        <f t="shared" si="1"/>
        <v>5511062.5300000003</v>
      </c>
      <c r="G13" s="15">
        <f t="shared" si="1"/>
        <v>5363961.1099999994</v>
      </c>
      <c r="H13" s="15">
        <f t="shared" si="1"/>
        <v>180581.44</v>
      </c>
    </row>
    <row r="14" spans="1:8" x14ac:dyDescent="0.2">
      <c r="A14" s="5"/>
      <c r="B14" s="11" t="s">
        <v>75</v>
      </c>
      <c r="C14" s="15">
        <v>374489</v>
      </c>
      <c r="D14" s="15">
        <v>131932.62</v>
      </c>
      <c r="E14" s="15">
        <v>506421.62</v>
      </c>
      <c r="F14" s="15">
        <v>470774.59</v>
      </c>
      <c r="G14" s="15">
        <v>470764.59</v>
      </c>
      <c r="H14" s="15">
        <v>35647.03</v>
      </c>
    </row>
    <row r="15" spans="1:8" x14ac:dyDescent="0.2">
      <c r="A15" s="5"/>
      <c r="B15" s="11" t="s">
        <v>76</v>
      </c>
      <c r="C15" s="15">
        <v>33380</v>
      </c>
      <c r="D15" s="15">
        <v>2257.0700000000002</v>
      </c>
      <c r="E15" s="15">
        <v>35637.07</v>
      </c>
      <c r="F15" s="15">
        <v>20876.29</v>
      </c>
      <c r="G15" s="15">
        <v>20876.29</v>
      </c>
      <c r="H15" s="15">
        <v>14760.78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3239891.59</v>
      </c>
      <c r="D17" s="15">
        <v>27345.360000000001</v>
      </c>
      <c r="E17" s="15">
        <v>3267236.95</v>
      </c>
      <c r="F17" s="15">
        <v>3251024.6</v>
      </c>
      <c r="G17" s="15">
        <v>3210815.55</v>
      </c>
      <c r="H17" s="15">
        <v>16212.35</v>
      </c>
    </row>
    <row r="18" spans="1:8" x14ac:dyDescent="0.2">
      <c r="A18" s="5"/>
      <c r="B18" s="11" t="s">
        <v>79</v>
      </c>
      <c r="C18" s="15">
        <v>285300</v>
      </c>
      <c r="D18" s="15">
        <v>23902.66</v>
      </c>
      <c r="E18" s="15">
        <v>309202.65999999997</v>
      </c>
      <c r="F18" s="15">
        <v>293139.14</v>
      </c>
      <c r="G18" s="15">
        <v>293139.14</v>
      </c>
      <c r="H18" s="15">
        <v>16063.52</v>
      </c>
    </row>
    <row r="19" spans="1:8" x14ac:dyDescent="0.2">
      <c r="A19" s="5"/>
      <c r="B19" s="11" t="s">
        <v>80</v>
      </c>
      <c r="C19" s="15">
        <v>1042840.36</v>
      </c>
      <c r="D19" s="15">
        <v>214264.15</v>
      </c>
      <c r="E19" s="15">
        <v>1257104.51</v>
      </c>
      <c r="F19" s="15">
        <v>1243447.24</v>
      </c>
      <c r="G19" s="15">
        <v>1149294.8700000001</v>
      </c>
      <c r="H19" s="15">
        <v>13657.27</v>
      </c>
    </row>
    <row r="20" spans="1:8" x14ac:dyDescent="0.2">
      <c r="A20" s="5"/>
      <c r="B20" s="11" t="s">
        <v>81</v>
      </c>
      <c r="C20" s="15">
        <v>365680</v>
      </c>
      <c r="D20" s="15">
        <v>-108638.84</v>
      </c>
      <c r="E20" s="15">
        <v>257041.16</v>
      </c>
      <c r="F20" s="15">
        <v>219088.59</v>
      </c>
      <c r="G20" s="15">
        <v>206358.59</v>
      </c>
      <c r="H20" s="15">
        <v>37952.57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273100</v>
      </c>
      <c r="D22" s="15">
        <v>-214100</v>
      </c>
      <c r="E22" s="15">
        <v>59000</v>
      </c>
      <c r="F22" s="15">
        <v>12712.08</v>
      </c>
      <c r="G22" s="15">
        <v>12712.08</v>
      </c>
      <c r="H22" s="15">
        <v>46287.92</v>
      </c>
    </row>
    <row r="23" spans="1:8" x14ac:dyDescent="0.2">
      <c r="A23" s="50" t="s">
        <v>63</v>
      </c>
      <c r="B23" s="7"/>
      <c r="C23" s="15">
        <f t="shared" ref="C23:H23" si="2">SUM(C24:C32)</f>
        <v>12869653.880000001</v>
      </c>
      <c r="D23" s="15">
        <f t="shared" si="2"/>
        <v>3356837.53</v>
      </c>
      <c r="E23" s="15">
        <f t="shared" si="2"/>
        <v>16226491.41</v>
      </c>
      <c r="F23" s="15">
        <f t="shared" si="2"/>
        <v>15866444.450000001</v>
      </c>
      <c r="G23" s="15">
        <f t="shared" si="2"/>
        <v>16069968.950000001</v>
      </c>
      <c r="H23" s="15">
        <f t="shared" si="2"/>
        <v>360046.96</v>
      </c>
    </row>
    <row r="24" spans="1:8" x14ac:dyDescent="0.2">
      <c r="A24" s="5"/>
      <c r="B24" s="11" t="s">
        <v>84</v>
      </c>
      <c r="C24" s="15">
        <v>8562851.9600000009</v>
      </c>
      <c r="D24" s="15">
        <v>-401312.82</v>
      </c>
      <c r="E24" s="15">
        <v>8161539.1399999997</v>
      </c>
      <c r="F24" s="15">
        <v>8064365.29</v>
      </c>
      <c r="G24" s="15">
        <v>8001258.1100000003</v>
      </c>
      <c r="H24" s="15">
        <v>97173.85</v>
      </c>
    </row>
    <row r="25" spans="1:8" x14ac:dyDescent="0.2">
      <c r="A25" s="5"/>
      <c r="B25" s="11" t="s">
        <v>85</v>
      </c>
      <c r="C25" s="15">
        <v>1064500</v>
      </c>
      <c r="D25" s="15">
        <v>1783205.08</v>
      </c>
      <c r="E25" s="15">
        <v>2847705.08</v>
      </c>
      <c r="F25" s="15">
        <v>2846555.08</v>
      </c>
      <c r="G25" s="15">
        <v>3304218.44</v>
      </c>
      <c r="H25" s="15">
        <v>1150</v>
      </c>
    </row>
    <row r="26" spans="1:8" x14ac:dyDescent="0.2">
      <c r="A26" s="5"/>
      <c r="B26" s="11" t="s">
        <v>86</v>
      </c>
      <c r="C26" s="15">
        <v>447000</v>
      </c>
      <c r="D26" s="15">
        <v>593955.55000000005</v>
      </c>
      <c r="E26" s="15">
        <v>1040955.55</v>
      </c>
      <c r="F26" s="15">
        <v>1011147.28</v>
      </c>
      <c r="G26" s="15">
        <v>1011903.47</v>
      </c>
      <c r="H26" s="15">
        <v>29808.27</v>
      </c>
    </row>
    <row r="27" spans="1:8" x14ac:dyDescent="0.2">
      <c r="A27" s="5"/>
      <c r="B27" s="11" t="s">
        <v>87</v>
      </c>
      <c r="C27" s="15">
        <v>146140</v>
      </c>
      <c r="D27" s="15">
        <v>81589.91</v>
      </c>
      <c r="E27" s="15">
        <v>227729.91</v>
      </c>
      <c r="F27" s="15">
        <v>215407.63</v>
      </c>
      <c r="G27" s="15">
        <v>211554.15</v>
      </c>
      <c r="H27" s="15">
        <v>12322.28</v>
      </c>
    </row>
    <row r="28" spans="1:8" x14ac:dyDescent="0.2">
      <c r="A28" s="5"/>
      <c r="B28" s="11" t="s">
        <v>88</v>
      </c>
      <c r="C28" s="15">
        <v>797000</v>
      </c>
      <c r="D28" s="15">
        <v>1492867.46</v>
      </c>
      <c r="E28" s="15">
        <v>2289867.46</v>
      </c>
      <c r="F28" s="15">
        <v>2274991.58</v>
      </c>
      <c r="G28" s="15">
        <v>2087813.58</v>
      </c>
      <c r="H28" s="15">
        <v>14875.88</v>
      </c>
    </row>
    <row r="29" spans="1:8" x14ac:dyDescent="0.2">
      <c r="A29" s="5"/>
      <c r="B29" s="11" t="s">
        <v>89</v>
      </c>
      <c r="C29" s="15">
        <v>18000</v>
      </c>
      <c r="D29" s="15">
        <v>-18000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5"/>
      <c r="B30" s="11" t="s">
        <v>90</v>
      </c>
      <c r="C30" s="15">
        <v>35329.919999999998</v>
      </c>
      <c r="D30" s="15">
        <v>-3000</v>
      </c>
      <c r="E30" s="15">
        <v>32329.919999999998</v>
      </c>
      <c r="F30" s="15">
        <v>6862.91</v>
      </c>
      <c r="G30" s="15">
        <v>6862.91</v>
      </c>
      <c r="H30" s="15">
        <v>25467.01</v>
      </c>
    </row>
    <row r="31" spans="1:8" x14ac:dyDescent="0.2">
      <c r="A31" s="5"/>
      <c r="B31" s="11" t="s">
        <v>91</v>
      </c>
      <c r="C31" s="15">
        <v>62832</v>
      </c>
      <c r="D31" s="15">
        <v>1990.35</v>
      </c>
      <c r="E31" s="15">
        <v>64822.35</v>
      </c>
      <c r="F31" s="15">
        <v>46297.760000000002</v>
      </c>
      <c r="G31" s="15">
        <v>46297.760000000002</v>
      </c>
      <c r="H31" s="15">
        <v>18524.59</v>
      </c>
    </row>
    <row r="32" spans="1:8" x14ac:dyDescent="0.2">
      <c r="A32" s="5"/>
      <c r="B32" s="11" t="s">
        <v>19</v>
      </c>
      <c r="C32" s="15">
        <v>1736000</v>
      </c>
      <c r="D32" s="15">
        <v>-174458</v>
      </c>
      <c r="E32" s="15">
        <v>1561542</v>
      </c>
      <c r="F32" s="15">
        <v>1400816.92</v>
      </c>
      <c r="G32" s="15">
        <v>1400060.53</v>
      </c>
      <c r="H32" s="15">
        <v>160725.07999999999</v>
      </c>
    </row>
    <row r="33" spans="1:8" x14ac:dyDescent="0.2">
      <c r="A33" s="50" t="s">
        <v>64</v>
      </c>
      <c r="B33" s="7"/>
      <c r="C33" s="15">
        <f t="shared" ref="C33:H33" si="3">SUM(C34:C42)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8000</v>
      </c>
      <c r="D43" s="15">
        <f t="shared" si="4"/>
        <v>6687.55</v>
      </c>
      <c r="E43" s="15">
        <f t="shared" si="4"/>
        <v>14687.55</v>
      </c>
      <c r="F43" s="15">
        <f t="shared" si="4"/>
        <v>6924.62</v>
      </c>
      <c r="G43" s="15">
        <f t="shared" si="4"/>
        <v>6924.62</v>
      </c>
      <c r="H43" s="15">
        <f t="shared" si="4"/>
        <v>7762.93</v>
      </c>
    </row>
    <row r="44" spans="1:8" x14ac:dyDescent="0.2">
      <c r="A44" s="5"/>
      <c r="B44" s="11" t="s">
        <v>99</v>
      </c>
      <c r="C44" s="15">
        <v>8000</v>
      </c>
      <c r="D44" s="15">
        <v>6687.55</v>
      </c>
      <c r="E44" s="15">
        <v>14687.55</v>
      </c>
      <c r="F44" s="15">
        <v>6924.62</v>
      </c>
      <c r="G44" s="15">
        <v>6924.62</v>
      </c>
      <c r="H44" s="15">
        <v>7762.93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897800</v>
      </c>
      <c r="D53" s="15">
        <f t="shared" si="5"/>
        <v>3441433.69</v>
      </c>
      <c r="E53" s="15">
        <f t="shared" si="5"/>
        <v>4339233.6900000004</v>
      </c>
      <c r="F53" s="15">
        <f t="shared" si="5"/>
        <v>4339233.6900000004</v>
      </c>
      <c r="G53" s="15">
        <f t="shared" si="5"/>
        <v>4339233.6900000004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897800</v>
      </c>
      <c r="D54" s="15">
        <v>3441433.69</v>
      </c>
      <c r="E54" s="15">
        <v>4339233.6900000004</v>
      </c>
      <c r="F54" s="15">
        <v>4339233.6900000004</v>
      </c>
      <c r="G54" s="15">
        <v>4339233.6900000004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35828530.670000002</v>
      </c>
      <c r="D77" s="17">
        <f t="shared" si="9"/>
        <v>10982587.979999999</v>
      </c>
      <c r="E77" s="17">
        <f t="shared" si="9"/>
        <v>46811118.649999999</v>
      </c>
      <c r="F77" s="17">
        <f t="shared" si="9"/>
        <v>42221450.410000004</v>
      </c>
      <c r="G77" s="17">
        <f t="shared" si="9"/>
        <v>42072806.630000003</v>
      </c>
      <c r="H77" s="17">
        <f t="shared" si="9"/>
        <v>4589668.24</v>
      </c>
    </row>
    <row r="79" spans="1:8" ht="11.4" x14ac:dyDescent="0.2">
      <c r="A79" s="53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21" sqref="C2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4" t="s">
        <v>138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34922730.670000002</v>
      </c>
      <c r="D6" s="52">
        <v>7534466.7400000002</v>
      </c>
      <c r="E6" s="52">
        <v>42457197.409999996</v>
      </c>
      <c r="F6" s="52">
        <v>37875292.100000001</v>
      </c>
      <c r="G6" s="52">
        <v>37726648.32</v>
      </c>
      <c r="H6" s="52">
        <v>4581905.3099999996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905800</v>
      </c>
      <c r="D8" s="52">
        <v>3448121.24</v>
      </c>
      <c r="E8" s="52">
        <v>4353921.24</v>
      </c>
      <c r="F8" s="52">
        <v>4346158.3099999996</v>
      </c>
      <c r="G8" s="52">
        <v>4346158.3099999996</v>
      </c>
      <c r="H8" s="52">
        <v>7762.93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35828530.670000002</v>
      </c>
      <c r="D16" s="17">
        <f t="shared" si="0"/>
        <v>10982587.98</v>
      </c>
      <c r="E16" s="17">
        <f t="shared" si="0"/>
        <v>46811118.649999999</v>
      </c>
      <c r="F16" s="17">
        <f t="shared" si="0"/>
        <v>42221450.410000004</v>
      </c>
      <c r="G16" s="17">
        <f t="shared" si="0"/>
        <v>42072806.630000003</v>
      </c>
      <c r="H16" s="17">
        <f t="shared" si="0"/>
        <v>4589668.2399999993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19" workbookViewId="0">
      <selection activeCell="A21" sqref="A2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129</v>
      </c>
      <c r="B7" s="24"/>
      <c r="C7" s="15">
        <v>1963272.15</v>
      </c>
      <c r="D7" s="15">
        <v>1249821.93</v>
      </c>
      <c r="E7" s="15">
        <v>3213094.08</v>
      </c>
      <c r="F7" s="15">
        <v>2928232.58</v>
      </c>
      <c r="G7" s="15">
        <v>2906326.48</v>
      </c>
      <c r="H7" s="15">
        <v>284861.5</v>
      </c>
    </row>
    <row r="8" spans="1:8" x14ac:dyDescent="0.2">
      <c r="A8" s="4" t="s">
        <v>130</v>
      </c>
      <c r="B8" s="24"/>
      <c r="C8" s="15">
        <v>2175498.38</v>
      </c>
      <c r="D8" s="15">
        <v>647896.74</v>
      </c>
      <c r="E8" s="15">
        <v>2823395.12</v>
      </c>
      <c r="F8" s="15">
        <v>2490097.5699999998</v>
      </c>
      <c r="G8" s="15">
        <v>2462915.41</v>
      </c>
      <c r="H8" s="15">
        <v>333297.55</v>
      </c>
    </row>
    <row r="9" spans="1:8" x14ac:dyDescent="0.2">
      <c r="A9" s="4" t="s">
        <v>131</v>
      </c>
      <c r="B9" s="24"/>
      <c r="C9" s="15">
        <v>12166304.619999999</v>
      </c>
      <c r="D9" s="15">
        <v>5625446.9699999997</v>
      </c>
      <c r="E9" s="15">
        <v>17791751.59</v>
      </c>
      <c r="F9" s="15">
        <v>16000288.970000001</v>
      </c>
      <c r="G9" s="15">
        <v>15851193.41</v>
      </c>
      <c r="H9" s="15">
        <v>1791462.62</v>
      </c>
    </row>
    <row r="10" spans="1:8" x14ac:dyDescent="0.2">
      <c r="A10" s="4" t="s">
        <v>132</v>
      </c>
      <c r="B10" s="24"/>
      <c r="C10" s="15">
        <v>4335721.8899999997</v>
      </c>
      <c r="D10" s="15">
        <v>2104822.9700000002</v>
      </c>
      <c r="E10" s="15">
        <v>6440544.8600000003</v>
      </c>
      <c r="F10" s="15">
        <v>5645683.0199999996</v>
      </c>
      <c r="G10" s="15">
        <v>6025702.5899999999</v>
      </c>
      <c r="H10" s="15">
        <v>794861.84</v>
      </c>
    </row>
    <row r="11" spans="1:8" x14ac:dyDescent="0.2">
      <c r="A11" s="4" t="s">
        <v>133</v>
      </c>
      <c r="B11" s="24"/>
      <c r="C11" s="15">
        <v>2154783.25</v>
      </c>
      <c r="D11" s="15">
        <v>-27545.53</v>
      </c>
      <c r="E11" s="15">
        <v>2127237.7200000002</v>
      </c>
      <c r="F11" s="15">
        <v>1781809.91</v>
      </c>
      <c r="G11" s="15">
        <v>1762727.9</v>
      </c>
      <c r="H11" s="15">
        <v>345427.81</v>
      </c>
    </row>
    <row r="12" spans="1:8" x14ac:dyDescent="0.2">
      <c r="A12" s="4" t="s">
        <v>134</v>
      </c>
      <c r="B12" s="24"/>
      <c r="C12" s="15">
        <v>351747.97</v>
      </c>
      <c r="D12" s="15">
        <v>35843.660000000003</v>
      </c>
      <c r="E12" s="15">
        <v>387591.63</v>
      </c>
      <c r="F12" s="15">
        <v>321603.25</v>
      </c>
      <c r="G12" s="15">
        <v>317829.34999999998</v>
      </c>
      <c r="H12" s="15">
        <v>65988.38</v>
      </c>
    </row>
    <row r="13" spans="1:8" x14ac:dyDescent="0.2">
      <c r="A13" s="4" t="s">
        <v>135</v>
      </c>
      <c r="B13" s="24"/>
      <c r="C13" s="15">
        <v>11471849.390000001</v>
      </c>
      <c r="D13" s="15">
        <v>1195448.29</v>
      </c>
      <c r="E13" s="15">
        <v>12667297.68</v>
      </c>
      <c r="F13" s="15">
        <v>12016955.49</v>
      </c>
      <c r="G13" s="15">
        <v>11724495.65</v>
      </c>
      <c r="H13" s="15">
        <v>650342.18999999994</v>
      </c>
    </row>
    <row r="14" spans="1:8" x14ac:dyDescent="0.2">
      <c r="A14" s="4" t="s">
        <v>136</v>
      </c>
      <c r="B14" s="24"/>
      <c r="C14" s="15">
        <v>1209353.02</v>
      </c>
      <c r="D14" s="15">
        <v>150852.95000000001</v>
      </c>
      <c r="E14" s="15">
        <v>1360205.97</v>
      </c>
      <c r="F14" s="15">
        <v>1036779.62</v>
      </c>
      <c r="G14" s="15">
        <v>1021615.84</v>
      </c>
      <c r="H14" s="15">
        <v>323426.34999999998</v>
      </c>
    </row>
    <row r="15" spans="1:8" x14ac:dyDescent="0.2">
      <c r="A15" s="4"/>
      <c r="B15" s="24"/>
      <c r="C15" s="15"/>
      <c r="D15" s="15"/>
      <c r="E15" s="15"/>
      <c r="F15" s="15"/>
      <c r="G15" s="15"/>
      <c r="H15" s="15"/>
    </row>
    <row r="16" spans="1:8" x14ac:dyDescent="0.2">
      <c r="A16" s="4"/>
      <c r="B16" s="27"/>
      <c r="C16" s="16"/>
      <c r="D16" s="16"/>
      <c r="E16" s="16"/>
      <c r="F16" s="16"/>
      <c r="G16" s="16"/>
      <c r="H16" s="16"/>
    </row>
    <row r="17" spans="1:8" x14ac:dyDescent="0.2">
      <c r="A17" s="28"/>
      <c r="B17" s="49" t="s">
        <v>53</v>
      </c>
      <c r="C17" s="25">
        <v>35828530.670000002</v>
      </c>
      <c r="D17" s="25">
        <v>10982587.98</v>
      </c>
      <c r="E17" s="25">
        <v>46811118.649999999</v>
      </c>
      <c r="F17" s="25">
        <v>42221450.409999996</v>
      </c>
      <c r="G17" s="25">
        <v>42072806.630000003</v>
      </c>
      <c r="H17" s="25">
        <v>4589668.24</v>
      </c>
    </row>
    <row r="20" spans="1:8" ht="45" customHeight="1" x14ac:dyDescent="0.2">
      <c r="A20" s="54" t="s">
        <v>139</v>
      </c>
      <c r="B20" s="55"/>
      <c r="C20" s="55"/>
      <c r="D20" s="55"/>
      <c r="E20" s="55"/>
      <c r="F20" s="55"/>
      <c r="G20" s="55"/>
      <c r="H20" s="56"/>
    </row>
    <row r="22" spans="1:8" x14ac:dyDescent="0.2">
      <c r="A22" s="59" t="s">
        <v>54</v>
      </c>
      <c r="B22" s="60"/>
      <c r="C22" s="54" t="s">
        <v>60</v>
      </c>
      <c r="D22" s="55"/>
      <c r="E22" s="55"/>
      <c r="F22" s="55"/>
      <c r="G22" s="56"/>
      <c r="H22" s="57" t="s">
        <v>59</v>
      </c>
    </row>
    <row r="23" spans="1:8" ht="20.399999999999999" x14ac:dyDescent="0.2">
      <c r="A23" s="61"/>
      <c r="B23" s="62"/>
      <c r="C23" s="9" t="s">
        <v>55</v>
      </c>
      <c r="D23" s="9" t="s">
        <v>125</v>
      </c>
      <c r="E23" s="9" t="s">
        <v>56</v>
      </c>
      <c r="F23" s="9" t="s">
        <v>57</v>
      </c>
      <c r="G23" s="9" t="s">
        <v>58</v>
      </c>
      <c r="H23" s="58"/>
    </row>
    <row r="24" spans="1:8" x14ac:dyDescent="0.2">
      <c r="A24" s="63"/>
      <c r="B24" s="64"/>
      <c r="C24" s="10">
        <v>1</v>
      </c>
      <c r="D24" s="10">
        <v>2</v>
      </c>
      <c r="E24" s="10" t="s">
        <v>126</v>
      </c>
      <c r="F24" s="10">
        <v>4</v>
      </c>
      <c r="G24" s="10">
        <v>5</v>
      </c>
      <c r="H24" s="10" t="s">
        <v>127</v>
      </c>
    </row>
    <row r="25" spans="1:8" x14ac:dyDescent="0.2">
      <c r="A25" s="30"/>
      <c r="B25" s="31"/>
      <c r="C25" s="35"/>
      <c r="D25" s="35"/>
      <c r="E25" s="35"/>
      <c r="F25" s="35"/>
      <c r="G25" s="35"/>
      <c r="H25" s="35"/>
    </row>
    <row r="26" spans="1:8" x14ac:dyDescent="0.2">
      <c r="A26" s="4" t="s">
        <v>8</v>
      </c>
      <c r="B26" s="2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x14ac:dyDescent="0.2">
      <c r="A27" s="4" t="s">
        <v>9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10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 t="s">
        <v>11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/>
      <c r="B30" s="2"/>
      <c r="C30" s="37"/>
      <c r="D30" s="37"/>
      <c r="E30" s="37"/>
      <c r="F30" s="37"/>
      <c r="G30" s="37"/>
      <c r="H30" s="37"/>
    </row>
    <row r="31" spans="1:8" x14ac:dyDescent="0.2">
      <c r="A31" s="28"/>
      <c r="B31" s="49" t="s">
        <v>53</v>
      </c>
      <c r="C31" s="25">
        <f t="shared" ref="C31:H31" si="0">C29+C28+C27+C26</f>
        <v>0</v>
      </c>
      <c r="D31" s="25">
        <f t="shared" si="0"/>
        <v>0</v>
      </c>
      <c r="E31" s="25">
        <f t="shared" si="0"/>
        <v>0</v>
      </c>
      <c r="F31" s="25">
        <f t="shared" si="0"/>
        <v>0</v>
      </c>
      <c r="G31" s="25">
        <f t="shared" si="0"/>
        <v>0</v>
      </c>
      <c r="H31" s="25">
        <f t="shared" si="0"/>
        <v>0</v>
      </c>
    </row>
    <row r="34" spans="1:9" ht="45" customHeight="1" x14ac:dyDescent="0.2">
      <c r="A34" s="54" t="s">
        <v>128</v>
      </c>
      <c r="B34" s="55"/>
      <c r="C34" s="55"/>
      <c r="D34" s="55"/>
      <c r="E34" s="55"/>
      <c r="F34" s="55"/>
      <c r="G34" s="55"/>
      <c r="H34" s="56"/>
    </row>
    <row r="35" spans="1:9" x14ac:dyDescent="0.2">
      <c r="A35" s="59" t="s">
        <v>54</v>
      </c>
      <c r="B35" s="60"/>
      <c r="C35" s="54" t="s">
        <v>60</v>
      </c>
      <c r="D35" s="55"/>
      <c r="E35" s="55"/>
      <c r="F35" s="55"/>
      <c r="G35" s="56"/>
      <c r="H35" s="57" t="s">
        <v>59</v>
      </c>
    </row>
    <row r="36" spans="1:9" ht="20.399999999999999" x14ac:dyDescent="0.2">
      <c r="A36" s="61"/>
      <c r="B36" s="62"/>
      <c r="C36" s="9" t="s">
        <v>55</v>
      </c>
      <c r="D36" s="9" t="s">
        <v>125</v>
      </c>
      <c r="E36" s="9" t="s">
        <v>56</v>
      </c>
      <c r="F36" s="9" t="s">
        <v>57</v>
      </c>
      <c r="G36" s="9" t="s">
        <v>58</v>
      </c>
      <c r="H36" s="58"/>
    </row>
    <row r="37" spans="1:9" x14ac:dyDescent="0.2">
      <c r="A37" s="63"/>
      <c r="B37" s="64"/>
      <c r="C37" s="10">
        <v>1</v>
      </c>
      <c r="D37" s="10">
        <v>2</v>
      </c>
      <c r="E37" s="10" t="s">
        <v>126</v>
      </c>
      <c r="F37" s="10">
        <v>4</v>
      </c>
      <c r="G37" s="10">
        <v>5</v>
      </c>
      <c r="H37" s="10" t="s">
        <v>127</v>
      </c>
    </row>
    <row r="38" spans="1:9" x14ac:dyDescent="0.2">
      <c r="A38" s="30"/>
      <c r="B38" s="31"/>
      <c r="C38" s="35"/>
      <c r="D38" s="35"/>
      <c r="E38" s="35"/>
      <c r="F38" s="35"/>
      <c r="G38" s="35"/>
      <c r="H38" s="35"/>
    </row>
    <row r="39" spans="1:9" ht="20.399999999999999" x14ac:dyDescent="0.2">
      <c r="A39" s="4"/>
      <c r="B39" s="33" t="s">
        <v>13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51"/>
    </row>
    <row r="40" spans="1:9" x14ac:dyDescent="0.2">
      <c r="A40" s="4"/>
      <c r="B40" s="33"/>
      <c r="C40" s="36"/>
      <c r="D40" s="36"/>
      <c r="E40" s="36"/>
      <c r="F40" s="36"/>
      <c r="G40" s="36"/>
      <c r="H40" s="36"/>
    </row>
    <row r="41" spans="1:9" x14ac:dyDescent="0.2">
      <c r="A41" s="4"/>
      <c r="B41" s="33" t="s">
        <v>12</v>
      </c>
      <c r="C41" s="36"/>
      <c r="D41" s="36"/>
      <c r="E41" s="36"/>
      <c r="F41" s="36"/>
      <c r="G41" s="36"/>
      <c r="H41" s="36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ht="20.399999999999999" x14ac:dyDescent="0.2">
      <c r="A43" s="4"/>
      <c r="B43" s="33" t="s">
        <v>14</v>
      </c>
      <c r="C43" s="36">
        <v>35828530.670000002</v>
      </c>
      <c r="D43" s="36">
        <v>10982587.98</v>
      </c>
      <c r="E43" s="36">
        <v>46811118.649999999</v>
      </c>
      <c r="F43" s="36">
        <v>42221450.409999996</v>
      </c>
      <c r="G43" s="36">
        <v>42072806.630000003</v>
      </c>
      <c r="H43" s="36">
        <v>4589668.24</v>
      </c>
      <c r="I43" s="51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ht="20.399999999999999" x14ac:dyDescent="0.2">
      <c r="A45" s="4"/>
      <c r="B45" s="33" t="s">
        <v>26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1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0.399999999999999" x14ac:dyDescent="0.2">
      <c r="A47" s="4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0.399999999999999" x14ac:dyDescent="0.2">
      <c r="A49" s="4"/>
      <c r="B49" s="33" t="s">
        <v>34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0.399999999999999" x14ac:dyDescent="0.2">
      <c r="A51" s="4"/>
      <c r="B51" s="33" t="s">
        <v>15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</row>
    <row r="52" spans="1:9" x14ac:dyDescent="0.2">
      <c r="A52" s="32"/>
      <c r="B52" s="34"/>
      <c r="C52" s="37"/>
      <c r="D52" s="37"/>
      <c r="E52" s="37"/>
      <c r="F52" s="37"/>
      <c r="G52" s="37"/>
      <c r="H52" s="37"/>
    </row>
    <row r="53" spans="1:9" x14ac:dyDescent="0.2">
      <c r="A53" s="28"/>
      <c r="B53" s="49" t="s">
        <v>53</v>
      </c>
      <c r="C53" s="25">
        <f t="shared" ref="C53:H53" si="1">C51+C49+C47+C45+C43+C41+C39</f>
        <v>35828530.670000002</v>
      </c>
      <c r="D53" s="25">
        <f t="shared" si="1"/>
        <v>10982587.98</v>
      </c>
      <c r="E53" s="25">
        <f t="shared" si="1"/>
        <v>46811118.649999999</v>
      </c>
      <c r="F53" s="25">
        <f t="shared" si="1"/>
        <v>42221450.409999996</v>
      </c>
      <c r="G53" s="25">
        <f t="shared" si="1"/>
        <v>42072806.630000003</v>
      </c>
      <c r="H53" s="25">
        <f t="shared" si="1"/>
        <v>4589668.24</v>
      </c>
    </row>
  </sheetData>
  <sheetProtection formatCells="0" formatColumns="0" formatRows="0" insertRows="0" deleteRows="0" autoFilter="0"/>
  <mergeCells count="12">
    <mergeCell ref="A34:H34"/>
    <mergeCell ref="A35:B37"/>
    <mergeCell ref="C35:G35"/>
    <mergeCell ref="H35:H36"/>
    <mergeCell ref="C22:G22"/>
    <mergeCell ref="H22:H23"/>
    <mergeCell ref="A1:H1"/>
    <mergeCell ref="A3:B5"/>
    <mergeCell ref="A20:H20"/>
    <mergeCell ref="A22:B24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35828530.670000002</v>
      </c>
      <c r="D16" s="15">
        <v>10982587.98</v>
      </c>
      <c r="E16" s="15">
        <v>46811118.649999999</v>
      </c>
      <c r="F16" s="15">
        <v>42221450.409999996</v>
      </c>
      <c r="G16" s="15">
        <v>42072806.630000003</v>
      </c>
      <c r="H16" s="15">
        <v>4589668.24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35828530.670000002</v>
      </c>
      <c r="D18" s="15">
        <v>10982587.98</v>
      </c>
      <c r="E18" s="15">
        <v>46811118.649999999</v>
      </c>
      <c r="F18" s="15">
        <v>42221450.409999996</v>
      </c>
      <c r="G18" s="15">
        <v>42072806.630000003</v>
      </c>
      <c r="H18" s="15">
        <v>4589668.24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0.399999999999999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35828530.670000002</v>
      </c>
      <c r="D42" s="25">
        <f t="shared" si="0"/>
        <v>10982587.98</v>
      </c>
      <c r="E42" s="25">
        <f t="shared" si="0"/>
        <v>46811118.649999999</v>
      </c>
      <c r="F42" s="25">
        <f t="shared" si="0"/>
        <v>42221450.409999996</v>
      </c>
      <c r="G42" s="25">
        <f t="shared" si="0"/>
        <v>42072806.630000003</v>
      </c>
      <c r="H42" s="25">
        <f t="shared" si="0"/>
        <v>4589668.24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2022-02-28T14:50:22Z</cp:lastPrinted>
  <dcterms:created xsi:type="dcterms:W3CDTF">2014-02-10T03:37:14Z</dcterms:created>
  <dcterms:modified xsi:type="dcterms:W3CDTF">2022-02-28T18:11:18Z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