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er\Sistecad\ofs2021\ofiscad\salen\012022\"/>
    </mc:Choice>
  </mc:AlternateContent>
  <xr:revisionPtr revIDLastSave="0" documentId="8_{3C18F85A-ACA7-41BC-AE7B-0FDB68B17FC9}" xr6:coauthVersionLast="47" xr6:coauthVersionMax="47" xr10:uidLastSave="{00000000-0000-0000-0000-000000000000}"/>
  <bookViews>
    <workbookView xWindow="2304" yWindow="2304" windowWidth="17280" windowHeight="8880" tabRatio="885" firstSheet="1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4" l="1"/>
  <c r="G46" i="4"/>
  <c r="F46" i="4"/>
  <c r="E46" i="4"/>
  <c r="D46" i="4"/>
  <c r="C46" i="4"/>
  <c r="H24" i="4"/>
  <c r="G24" i="4"/>
  <c r="F24" i="4"/>
  <c r="E24" i="4"/>
  <c r="D24" i="4"/>
  <c r="C24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G42" i="5" l="1"/>
  <c r="C42" i="5"/>
  <c r="H77" i="6"/>
  <c r="D77" i="6"/>
  <c r="C77" i="6"/>
  <c r="G77" i="6"/>
  <c r="E77" i="6"/>
  <c r="H42" i="5"/>
  <c r="D42" i="5"/>
  <c r="F77" i="6"/>
  <c r="E42" i="5"/>
  <c r="F42" i="5"/>
</calcChain>
</file>

<file path=xl/sharedStrings.xml><?xml version="1.0" encoding="utf-8"?>
<sst xmlns="http://schemas.openxmlformats.org/spreadsheetml/2006/main" count="193" uniqueCount="135">
  <si>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</si>
  <si>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</si>
  <si>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</si>
  <si>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</si>
  <si>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</si>
  <si>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</si>
  <si>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</si>
  <si>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</si>
  <si>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</si>
  <si>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</si>
  <si>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</si>
  <si>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</si>
  <si>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</si>
  <si>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</si>
  <si>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</si>
  <si>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</si>
  <si>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</si>
  <si>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</si>
  <si>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</si>
  <si>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</si>
  <si>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</si>
  <si>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</si>
  <si>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</si>
  <si>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</si>
  <si>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</si>
  <si>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</si>
  <si>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</si>
  <si>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</si>
  <si>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</si>
  <si>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</si>
  <si>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</si>
  <si>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</si>
  <si>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</si>
  <si>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</si>
  <si>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</si>
  <si>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</si>
  <si>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</si>
  <si>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</si>
  <si>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</si>
  <si>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</si>
  <si>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</si>
  <si>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</si>
  <si>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</si>
  <si>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</si>
  <si>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</si>
  <si>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</si>
  <si>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</si>
  <si>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</si>
  <si>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</si>
  <si>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</si>
  <si>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</si>
  <si>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</si>
  <si>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</si>
  <si>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</si>
  <si>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</si>
  <si>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</si>
  <si>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</si>
  <si>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</si>
  <si>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</si>
  <si>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</si>
  <si>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</si>
  <si>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</si>
  <si>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</si>
  <si>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</si>
  <si>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</si>
  <si>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</si>
  <si>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</si>
  <si>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</si>
  <si>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</si>
  <si>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</si>
  <si>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</si>
  <si>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</si>
  <si>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</si>
  <si>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</si>
  <si>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</si>
  <si>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</si>
  <si>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</si>
  <si>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</si>
  <si>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</si>
  <si>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</si>
  <si>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</si>
  <si>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</si>
  <si>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</si>
  <si>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</si>
  <si>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</si>
  <si>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</si>
  <si>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</si>
  <si>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</si>
  <si>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</si>
  <si>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</si>
  <si>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</si>
  <si>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</si>
  <si>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</si>
  <si>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</si>
  <si>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</si>
  <si>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</si>
  <si>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</si>
  <si>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</si>
  <si>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</si>
  <si>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</si>
  <si>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</si>
  <si>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</si>
  <si>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</si>
  <si>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</si>
  <si>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</si>
  <si>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</si>
  <si>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</si>
  <si>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</si>
  <si>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</si>
  <si>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</si>
  <si>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</si>
  <si>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</si>
  <si>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</si>
  <si>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</si>
  <si>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</si>
  <si>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</si>
  <si>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</si>
  <si>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</si>
  <si>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</si>
  <si>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</si>
  <si>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</si>
  <si>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</si>
  <si>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</si>
  <si>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</si>
  <si>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</si>
  <si>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</si>
  <si>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</si>
  <si>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</si>
  <si>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FIESTAS PATRIAS Y TRADICIONALES DE SAN JOSE ITURBIDE, GTO
ESTADO ANALÍTICO DEL EJERCICIO DEL PRESUPUESTO DE EGRESOS POR OBJETO DEL GASTO (CAPÍTULO Y CONCEPTO)
 AL 31 DE MARZO DEL 2022</t>
  </si>
  <si>
    <t>PATRONATO DE FERIA FIESTAS PATRIAS Y TRADICIONALES DE SAN JOSE ITURBIDE, GTO
ESTADO ANALÍTICO DEL EJERCICIO DEL PRESUPUESTO DE EGRESOS 
CLASIFICACIÓN ECONÓMICA (POR TIPO DE GASTO)
 DEL 1 DE ENERO DEL 2022 AL 31 DE MARZO DEL 2022</t>
  </si>
  <si>
    <t>PATRONATO DE FERIA FIESTAS PATRIAS Y TRADICIONALES DE SAN JOSE ITURBIDE, GTO
ESTADO ANALÍTICO DEL EJERCICIO DEL PRESUPUESTO DE EGRESOS 
CLASIFICACIÓN FUNCIONAL (FINALIDAD Y FUNCIÓN)
 DEL 01 DE ENERO DEL 2022 AL 31 DE MARZO DEL 2022</t>
  </si>
  <si>
    <t>SECTOR PARAESTATAL DEL GOBIERNO MUNICIPAL DE PATRONATO DE FERIA FIESTAS PATRIAS Y TRADICIONALES DE SAN JOSE ITURBIDE, GTO
ESTADO ANALÍTICO DEL EJERCICIO DEL PRESUPUESTO DE EGRESOS 
CLASIFICACIÓN ADMINISTRATIVA
DEL 1 DE ENERO DEL 2022 AL 31 DE MARZO DEL 2022</t>
  </si>
  <si>
    <t>GOBIERNO MUNICIPAL DE PATRONATO DE FERIA FIESTAS PATRIAS Y TRADICIONALES DE SAN JOSE ITURBIDE, GTO
ESTADO ANALÍTICO DEL EJERCICIO DEL PRESUPUESTO DE EGRESOS 
CLASIFICACIÓN ADMINISTRATIVA
DEL 1 DE ENERO DEL 2022 AL 31 DE MARZO DEL 2022</t>
  </si>
  <si>
    <t>00001 PATRONATO DE LA FERIA</t>
  </si>
  <si>
    <t>PATRONATO DE FERIA FIESTAS PATRIAS Y TRADICIONALES DE SAN JOSE ITURBIDE, GTO
ESTADO ANALÍTICO DEL EJERCICIO DEL PRESUPUESTO DE EGRESOS 
CLASIFICACIÓN ADMINISTRATIVA
DEL 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</si>
</sst>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2" fillId="0" borderId="15" xfId="0" applyNumberFormat="1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</row>
    <row r="6" spans="1:8" x14ac:dyDescent="0.2">
      <c r="A6" s="5"/>
      <c r="B6" s="11" t="s">
        <v>70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72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5"/>
      <c r="B9" s="11" t="s">
        <v>35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5"/>
      <c r="B10" s="11" t="s">
        <v>73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534926</v>
      </c>
      <c r="D13" s="15">
        <f t="shared" si="1"/>
        <v>0</v>
      </c>
      <c r="E13" s="15">
        <f t="shared" si="1"/>
        <v>534926</v>
      </c>
      <c r="F13" s="15">
        <f t="shared" si="1"/>
        <v>137245.03999999998</v>
      </c>
      <c r="G13" s="15">
        <f t="shared" si="1"/>
        <v>137245.03999999998</v>
      </c>
      <c r="H13" s="15">
        <f t="shared" si="1"/>
        <v>397680.96</v>
      </c>
    </row>
    <row r="14" spans="1:8" x14ac:dyDescent="0.2">
      <c r="A14" s="5"/>
      <c r="B14" s="11" t="s">
        <v>75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5"/>
      <c r="B15" s="11" t="s">
        <v>76</v>
      </c>
      <c r="C15" s="15">
        <v>184926</v>
      </c>
      <c r="D15" s="15">
        <v>0</v>
      </c>
      <c r="E15" s="15">
        <v>184926</v>
      </c>
      <c r="F15" s="15">
        <v>127245.04</v>
      </c>
      <c r="G15" s="15">
        <v>127245.04</v>
      </c>
      <c r="H15" s="15">
        <v>57680.959999999999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5"/>
      <c r="B18" s="11" t="s">
        <v>79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5"/>
      <c r="B19" s="11" t="s">
        <v>80</v>
      </c>
      <c r="C19" s="15">
        <v>350000</v>
      </c>
      <c r="D19" s="15">
        <v>0</v>
      </c>
      <c r="E19" s="15">
        <v>350000</v>
      </c>
      <c r="F19" s="15">
        <v>10000</v>
      </c>
      <c r="G19" s="15">
        <v>10000</v>
      </c>
      <c r="H19" s="15">
        <v>340000</v>
      </c>
    </row>
    <row r="20" spans="1:8" x14ac:dyDescent="0.2">
      <c r="A20" s="5"/>
      <c r="B20" s="11" t="s">
        <v>81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50" t="s">
        <v>63</v>
      </c>
      <c r="B23" s="7"/>
      <c r="C23" s="15">
        <f t="shared" ref="C23:H23" si="2">SUM(C24:C32)</f>
        <v>8650000</v>
      </c>
      <c r="D23" s="15">
        <f t="shared" si="2"/>
        <v>0</v>
      </c>
      <c r="E23" s="15">
        <f t="shared" si="2"/>
        <v>8650000</v>
      </c>
      <c r="F23" s="15">
        <f t="shared" si="2"/>
        <v>6093455.2000000002</v>
      </c>
      <c r="G23" s="15">
        <f t="shared" si="2"/>
        <v>6093455.2000000002</v>
      </c>
      <c r="H23" s="15">
        <f t="shared" si="2"/>
        <v>2556544.8000000003</v>
      </c>
    </row>
    <row r="24" spans="1:8" x14ac:dyDescent="0.2">
      <c r="A24" s="5"/>
      <c r="B24" s="11" t="s">
        <v>84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86</v>
      </c>
      <c r="C26" s="15">
        <v>150000</v>
      </c>
      <c r="D26" s="15">
        <v>0</v>
      </c>
      <c r="E26" s="15">
        <v>150000</v>
      </c>
      <c r="F26" s="15">
        <v>0</v>
      </c>
      <c r="G26" s="15">
        <v>0</v>
      </c>
      <c r="H26" s="15">
        <v>150000</v>
      </c>
    </row>
    <row r="27" spans="1:8" x14ac:dyDescent="0.2">
      <c r="A27" s="5"/>
      <c r="B27" s="11" t="s">
        <v>87</v>
      </c>
      <c r="C27" s="15">
        <v>350000</v>
      </c>
      <c r="D27" s="15">
        <v>0</v>
      </c>
      <c r="E27" s="15">
        <v>350000</v>
      </c>
      <c r="F27" s="15">
        <v>1078.8</v>
      </c>
      <c r="G27" s="15">
        <v>1078.8</v>
      </c>
      <c r="H27" s="15">
        <v>348921.2</v>
      </c>
    </row>
    <row r="28" spans="1:8" x14ac:dyDescent="0.2">
      <c r="A28" s="5"/>
      <c r="B28" s="11" t="s">
        <v>88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5"/>
      <c r="B30" s="11" t="s">
        <v>90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5"/>
      <c r="B31" s="11" t="s">
        <v>91</v>
      </c>
      <c r="C31" s="15">
        <v>8150000</v>
      </c>
      <c r="D31" s="15">
        <v>0</v>
      </c>
      <c r="E31" s="15">
        <v>8150000</v>
      </c>
      <c r="F31" s="15">
        <v>6092376.4000000004</v>
      </c>
      <c r="G31" s="15">
        <v>6092376.4000000004</v>
      </c>
      <c r="H31" s="15">
        <v>2057623.6</v>
      </c>
    </row>
    <row r="32" spans="1:8" x14ac:dyDescent="0.2">
      <c r="A32" s="5"/>
      <c r="B32" s="11" t="s">
        <v>19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50" t="s">
        <v>64</v>
      </c>
      <c r="B33" s="7"/>
      <c r="C33" s="15">
        <f t="shared" ref="C33:H33" si="3">SUM(C34:C42)</f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0</v>
      </c>
      <c r="D43" s="15">
        <f t="shared" si="4"/>
        <v>0</v>
      </c>
      <c r="E43" s="15">
        <f t="shared" si="4"/>
        <v>0</v>
      </c>
      <c r="F43" s="15">
        <f t="shared" si="4"/>
        <v>0</v>
      </c>
      <c r="G43" s="15">
        <f t="shared" si="4"/>
        <v>0</v>
      </c>
      <c r="H43" s="15">
        <f t="shared" si="4"/>
        <v>0</v>
      </c>
    </row>
    <row r="44" spans="1:8" x14ac:dyDescent="0.2">
      <c r="A44" s="5"/>
      <c r="B44" s="11" t="s">
        <v>99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9184926</v>
      </c>
      <c r="D77" s="17">
        <f t="shared" si="9"/>
        <v>0</v>
      </c>
      <c r="E77" s="17">
        <f t="shared" si="9"/>
        <v>9184926</v>
      </c>
      <c r="F77" s="17">
        <f t="shared" si="9"/>
        <v>6230700.2400000002</v>
      </c>
      <c r="G77" s="17">
        <f t="shared" si="9"/>
        <v>6230700.2400000002</v>
      </c>
      <c r="H77" s="17">
        <f t="shared" si="9"/>
        <v>2954225.7600000002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abSelected="1" workbookViewId="0">
      <selection activeCell="C15" sqref="C15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3">
        <v>9184926</v>
      </c>
      <c r="D6" s="22">
        <v>0</v>
      </c>
      <c r="E6" s="63">
        <v>9184926</v>
      </c>
      <c r="F6" s="63">
        <v>6230700.2400000002</v>
      </c>
      <c r="G6" s="63">
        <v>6230700.2400000002</v>
      </c>
      <c r="H6" s="63">
        <v>2954225.76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9184926</v>
      </c>
      <c r="D16" s="17">
        <f t="shared" si="0"/>
        <v>0</v>
      </c>
      <c r="E16" s="17">
        <f t="shared" si="0"/>
        <v>9184926</v>
      </c>
      <c r="F16" s="17">
        <f t="shared" si="0"/>
        <v>6230700.2400000002</v>
      </c>
      <c r="G16" s="17">
        <f t="shared" si="0"/>
        <v>6230700.2400000002</v>
      </c>
      <c r="H16" s="17">
        <f t="shared" si="0"/>
        <v>2954225.76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showGridLines="0" topLeftCell="A19" workbookViewId="0">
      <selection activeCell="C19" sqref="C19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9184926</v>
      </c>
      <c r="D7" s="15">
        <v>0</v>
      </c>
      <c r="E7" s="15">
        <v>9184926</v>
      </c>
      <c r="F7" s="15">
        <v>6230700.2400000002</v>
      </c>
      <c r="G7" s="15">
        <v>6230700.2400000002</v>
      </c>
      <c r="H7" s="15">
        <v>2954225.76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53</v>
      </c>
      <c r="C10" s="25">
        <v>9184926</v>
      </c>
      <c r="D10" s="25">
        <v>0</v>
      </c>
      <c r="E10" s="25">
        <v>9184926</v>
      </c>
      <c r="F10" s="25">
        <v>6230700.2400000002</v>
      </c>
      <c r="G10" s="25">
        <v>6230700.2400000002</v>
      </c>
      <c r="H10" s="25">
        <v>2954225.76</v>
      </c>
    </row>
    <row r="13" spans="1:8" ht="45" customHeight="1" x14ac:dyDescent="0.2">
      <c r="A13" s="52" t="s">
        <v>132</v>
      </c>
      <c r="B13" s="53"/>
      <c r="C13" s="53"/>
      <c r="D13" s="53"/>
      <c r="E13" s="53"/>
      <c r="F13" s="53"/>
      <c r="G13" s="53"/>
      <c r="H13" s="54"/>
    </row>
    <row r="15" spans="1:8" x14ac:dyDescent="0.2">
      <c r="A15" s="57" t="s">
        <v>54</v>
      </c>
      <c r="B15" s="58"/>
      <c r="C15" s="52" t="s">
        <v>60</v>
      </c>
      <c r="D15" s="53"/>
      <c r="E15" s="53"/>
      <c r="F15" s="53"/>
      <c r="G15" s="54"/>
      <c r="H15" s="55" t="s">
        <v>59</v>
      </c>
    </row>
    <row r="16" spans="1:8" ht="20.399999999999999" x14ac:dyDescent="0.2">
      <c r="A16" s="59"/>
      <c r="B16" s="60"/>
      <c r="C16" s="9" t="s">
        <v>55</v>
      </c>
      <c r="D16" s="9" t="s">
        <v>125</v>
      </c>
      <c r="E16" s="9" t="s">
        <v>56</v>
      </c>
      <c r="F16" s="9" t="s">
        <v>57</v>
      </c>
      <c r="G16" s="9" t="s">
        <v>58</v>
      </c>
      <c r="H16" s="56"/>
    </row>
    <row r="17" spans="1:9" x14ac:dyDescent="0.2">
      <c r="A17" s="61"/>
      <c r="B17" s="62"/>
      <c r="C17" s="10">
        <v>1</v>
      </c>
      <c r="D17" s="10">
        <v>2</v>
      </c>
      <c r="E17" s="10" t="s">
        <v>126</v>
      </c>
      <c r="F17" s="10">
        <v>4</v>
      </c>
      <c r="G17" s="10">
        <v>5</v>
      </c>
      <c r="H17" s="10" t="s">
        <v>127</v>
      </c>
    </row>
    <row r="18" spans="1:9" x14ac:dyDescent="0.2">
      <c r="A18" s="30"/>
      <c r="B18" s="31"/>
      <c r="C18" s="35"/>
      <c r="D18" s="35"/>
      <c r="E18" s="35"/>
      <c r="F18" s="35"/>
      <c r="G18" s="35"/>
      <c r="H18" s="35"/>
    </row>
    <row r="19" spans="1:9" x14ac:dyDescent="0.2">
      <c r="A19" s="4" t="s">
        <v>8</v>
      </c>
      <c r="B19" s="2"/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</row>
    <row r="20" spans="1:9" x14ac:dyDescent="0.2">
      <c r="A20" s="4" t="s">
        <v>9</v>
      </c>
      <c r="B20" s="2"/>
      <c r="C20" s="36"/>
      <c r="D20" s="36"/>
      <c r="E20" s="36"/>
      <c r="F20" s="36"/>
      <c r="G20" s="36"/>
      <c r="H20" s="36"/>
    </row>
    <row r="21" spans="1:9" x14ac:dyDescent="0.2">
      <c r="A21" s="4" t="s">
        <v>10</v>
      </c>
      <c r="B21" s="2"/>
      <c r="C21" s="36"/>
      <c r="D21" s="36"/>
      <c r="E21" s="36"/>
      <c r="F21" s="36"/>
      <c r="G21" s="36"/>
      <c r="H21" s="36"/>
    </row>
    <row r="22" spans="1:9" x14ac:dyDescent="0.2">
      <c r="A22" s="4" t="s">
        <v>11</v>
      </c>
      <c r="B22" s="2"/>
      <c r="C22" s="36"/>
      <c r="D22" s="36"/>
      <c r="E22" s="36"/>
      <c r="F22" s="36"/>
      <c r="G22" s="36"/>
      <c r="H22" s="36"/>
    </row>
    <row r="23" spans="1:9" x14ac:dyDescent="0.2">
      <c r="A23" s="4"/>
      <c r="B23" s="2"/>
      <c r="C23" s="37"/>
      <c r="D23" s="37"/>
      <c r="E23" s="37"/>
      <c r="F23" s="37"/>
      <c r="G23" s="37"/>
      <c r="H23" s="37"/>
    </row>
    <row r="24" spans="1:9" x14ac:dyDescent="0.2">
      <c r="A24" s="28"/>
      <c r="B24" s="49" t="s">
        <v>53</v>
      </c>
      <c r="C24" s="25">
        <f t="shared" ref="C24:H24" si="0">C22+C21+C20+C19</f>
        <v>0</v>
      </c>
      <c r="D24" s="25">
        <f t="shared" si="0"/>
        <v>0</v>
      </c>
      <c r="E24" s="25">
        <f t="shared" si="0"/>
        <v>0</v>
      </c>
      <c r="F24" s="25">
        <f t="shared" si="0"/>
        <v>0</v>
      </c>
      <c r="G24" s="25">
        <f t="shared" si="0"/>
        <v>0</v>
      </c>
      <c r="H24" s="25">
        <f t="shared" si="0"/>
        <v>0</v>
      </c>
    </row>
    <row r="27" spans="1:9" ht="45" customHeight="1" x14ac:dyDescent="0.2">
      <c r="A27" s="52" t="s">
        <v>131</v>
      </c>
      <c r="B27" s="53"/>
      <c r="C27" s="53"/>
      <c r="D27" s="53"/>
      <c r="E27" s="53"/>
      <c r="F27" s="53"/>
      <c r="G27" s="53"/>
      <c r="H27" s="54"/>
    </row>
    <row r="28" spans="1:9" x14ac:dyDescent="0.2">
      <c r="A28" s="57" t="s">
        <v>54</v>
      </c>
      <c r="B28" s="58"/>
      <c r="C28" s="52" t="s">
        <v>60</v>
      </c>
      <c r="D28" s="53"/>
      <c r="E28" s="53"/>
      <c r="F28" s="53"/>
      <c r="G28" s="54"/>
      <c r="H28" s="55" t="s">
        <v>59</v>
      </c>
    </row>
    <row r="29" spans="1:9" ht="20.399999999999999" x14ac:dyDescent="0.2">
      <c r="A29" s="59"/>
      <c r="B29" s="60"/>
      <c r="C29" s="9" t="s">
        <v>55</v>
      </c>
      <c r="D29" s="9" t="s">
        <v>125</v>
      </c>
      <c r="E29" s="9" t="s">
        <v>56</v>
      </c>
      <c r="F29" s="9" t="s">
        <v>57</v>
      </c>
      <c r="G29" s="9" t="s">
        <v>58</v>
      </c>
      <c r="H29" s="56"/>
    </row>
    <row r="30" spans="1:9" x14ac:dyDescent="0.2">
      <c r="A30" s="61"/>
      <c r="B30" s="62"/>
      <c r="C30" s="10">
        <v>1</v>
      </c>
      <c r="D30" s="10">
        <v>2</v>
      </c>
      <c r="E30" s="10" t="s">
        <v>126</v>
      </c>
      <c r="F30" s="10">
        <v>4</v>
      </c>
      <c r="G30" s="10">
        <v>5</v>
      </c>
      <c r="H30" s="10" t="s">
        <v>127</v>
      </c>
    </row>
    <row r="31" spans="1:9" x14ac:dyDescent="0.2">
      <c r="A31" s="30"/>
      <c r="B31" s="31"/>
      <c r="C31" s="35"/>
      <c r="D31" s="35"/>
      <c r="E31" s="35"/>
      <c r="F31" s="35"/>
      <c r="G31" s="35"/>
      <c r="H31" s="35"/>
    </row>
    <row r="32" spans="1:9" ht="20.399999999999999" x14ac:dyDescent="0.2">
      <c r="A32" s="4"/>
      <c r="B32" s="33" t="s">
        <v>13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51"/>
    </row>
    <row r="33" spans="1:9" x14ac:dyDescent="0.2">
      <c r="A33" s="4"/>
      <c r="B33" s="33"/>
      <c r="C33" s="36"/>
      <c r="D33" s="36"/>
      <c r="E33" s="36"/>
      <c r="F33" s="36"/>
      <c r="G33" s="36"/>
      <c r="H33" s="36"/>
    </row>
    <row r="34" spans="1:9" x14ac:dyDescent="0.2">
      <c r="A34" s="4"/>
      <c r="B34" s="33" t="s">
        <v>12</v>
      </c>
      <c r="C34" s="36"/>
      <c r="D34" s="36"/>
      <c r="E34" s="36"/>
      <c r="F34" s="36"/>
      <c r="G34" s="36"/>
      <c r="H34" s="36"/>
    </row>
    <row r="35" spans="1:9" x14ac:dyDescent="0.2">
      <c r="A35" s="4"/>
      <c r="B35" s="33"/>
      <c r="C35" s="36"/>
      <c r="D35" s="36"/>
      <c r="E35" s="36"/>
      <c r="F35" s="36"/>
      <c r="G35" s="36"/>
      <c r="H35" s="36"/>
    </row>
    <row r="36" spans="1:9" ht="20.399999999999999" x14ac:dyDescent="0.2">
      <c r="A36" s="4"/>
      <c r="B36" s="33" t="s">
        <v>14</v>
      </c>
      <c r="C36" s="36">
        <v>9184926</v>
      </c>
      <c r="D36" s="36">
        <v>0</v>
      </c>
      <c r="E36" s="36">
        <v>9184926</v>
      </c>
      <c r="F36" s="36">
        <v>6230700.2400000002</v>
      </c>
      <c r="G36" s="36">
        <v>6230700.2400000002</v>
      </c>
      <c r="H36" s="36">
        <v>2954225.76</v>
      </c>
      <c r="I36" s="51"/>
    </row>
    <row r="37" spans="1:9" x14ac:dyDescent="0.2">
      <c r="A37" s="4"/>
      <c r="B37" s="33"/>
      <c r="C37" s="36"/>
      <c r="D37" s="36"/>
      <c r="E37" s="36"/>
      <c r="F37" s="36"/>
      <c r="G37" s="36"/>
      <c r="H37" s="36"/>
    </row>
    <row r="38" spans="1:9" ht="20.399999999999999" x14ac:dyDescent="0.2">
      <c r="A38" s="4"/>
      <c r="B38" s="33" t="s">
        <v>26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51"/>
    </row>
    <row r="39" spans="1:9" x14ac:dyDescent="0.2">
      <c r="A39" s="4"/>
      <c r="B39" s="33"/>
      <c r="C39" s="36"/>
      <c r="D39" s="36"/>
      <c r="E39" s="36"/>
      <c r="F39" s="36"/>
      <c r="G39" s="36"/>
      <c r="H39" s="36"/>
    </row>
    <row r="40" spans="1:9" ht="20.399999999999999" x14ac:dyDescent="0.2">
      <c r="A40" s="4"/>
      <c r="B40" s="33" t="s">
        <v>27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ht="20.399999999999999" x14ac:dyDescent="0.2">
      <c r="A42" s="4"/>
      <c r="B42" s="33" t="s">
        <v>34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51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0.399999999999999" x14ac:dyDescent="0.2">
      <c r="A44" s="4"/>
      <c r="B44" s="33" t="s">
        <v>15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9" x14ac:dyDescent="0.2">
      <c r="A45" s="32"/>
      <c r="B45" s="34"/>
      <c r="C45" s="37"/>
      <c r="D45" s="37"/>
      <c r="E45" s="37"/>
      <c r="F45" s="37"/>
      <c r="G45" s="37"/>
      <c r="H45" s="37"/>
    </row>
    <row r="46" spans="1:9" x14ac:dyDescent="0.2">
      <c r="A46" s="28"/>
      <c r="B46" s="49" t="s">
        <v>53</v>
      </c>
      <c r="C46" s="25">
        <f t="shared" ref="C46:H46" si="1">C44+C42+C40+C38+C36+C34+C32</f>
        <v>9184926</v>
      </c>
      <c r="D46" s="25">
        <f t="shared" si="1"/>
        <v>0</v>
      </c>
      <c r="E46" s="25">
        <f t="shared" si="1"/>
        <v>9184926</v>
      </c>
      <c r="F46" s="25">
        <f t="shared" si="1"/>
        <v>6230700.2400000002</v>
      </c>
      <c r="G46" s="25">
        <f t="shared" si="1"/>
        <v>6230700.2400000002</v>
      </c>
      <c r="H46" s="25">
        <f t="shared" si="1"/>
        <v>2954225.76</v>
      </c>
    </row>
  </sheetData>
  <sheetProtection formatCells="0" formatColumns="0" formatRows="0" insertRows="0" deleteRows="0" autoFilter="0"/>
  <mergeCells count="12">
    <mergeCell ref="A27:H27"/>
    <mergeCell ref="A28:B30"/>
    <mergeCell ref="C28:G28"/>
    <mergeCell ref="H28:H29"/>
    <mergeCell ref="C15:G15"/>
    <mergeCell ref="H15:H16"/>
    <mergeCell ref="A1:H1"/>
    <mergeCell ref="A3:B5"/>
    <mergeCell ref="A13:H13"/>
    <mergeCell ref="A15:B1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22" workbookViewId="0">
      <selection activeCell="C54" sqref="C54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9184926</v>
      </c>
      <c r="D16" s="15">
        <v>0</v>
      </c>
      <c r="E16" s="15">
        <v>9184926</v>
      </c>
      <c r="F16" s="15">
        <v>6230700.2400000002</v>
      </c>
      <c r="G16" s="15">
        <v>6230700.2400000002</v>
      </c>
      <c r="H16" s="15">
        <v>2954225.76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9184926</v>
      </c>
      <c r="D20" s="15">
        <v>0</v>
      </c>
      <c r="E20" s="15">
        <v>9184926</v>
      </c>
      <c r="F20" s="15">
        <v>6230700.2400000002</v>
      </c>
      <c r="G20" s="15">
        <v>6230700.2400000002</v>
      </c>
      <c r="H20" s="15">
        <v>2954225.76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0.399999999999999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9184926</v>
      </c>
      <c r="D42" s="25">
        <f t="shared" si="0"/>
        <v>0</v>
      </c>
      <c r="E42" s="25">
        <f t="shared" si="0"/>
        <v>9184926</v>
      </c>
      <c r="F42" s="25">
        <f t="shared" si="0"/>
        <v>6230700.2400000002</v>
      </c>
      <c r="G42" s="25">
        <f t="shared" si="0"/>
        <v>6230700.2400000002</v>
      </c>
      <c r="H42" s="25">
        <f t="shared" si="0"/>
        <v>2954225.76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cad-alex</cp:lastModifiedBy>
  <cp:lastPrinted>2018-03-08T21:21:25Z</cp:lastPrinted>
  <dcterms:created xsi:type="dcterms:W3CDTF">2014-02-10T03:37:14Z</dcterms:created>
  <dcterms:modified xsi:type="dcterms:W3CDTF">2022-05-23T21:34:39Z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