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tro\OneDrive\Documentos\CUENTA PUBLICA ANUAL 2022\1ro 2do y 3er TRIMESTRES\4to Trimestre 2022\"/>
    </mc:Choice>
  </mc:AlternateContent>
  <xr:revisionPtr revIDLastSave="0" documentId="8_{155A91C1-4208-4616-A552-9972AF323E48}" xr6:coauthVersionLast="36" xr6:coauthVersionMax="36" xr10:uidLastSave="{00000000-0000-0000-0000-000000000000}"/>
  <bookViews>
    <workbookView xWindow="0" yWindow="0" windowWidth="20490" windowHeight="682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79021"/>
</workbook>
</file>

<file path=xl/calcChain.xml><?xml version="1.0" encoding="utf-8"?>
<calcChain xmlns="http://schemas.openxmlformats.org/spreadsheetml/2006/main">
  <c r="D15" i="62" l="1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03" i="62"/>
  <c r="D102" i="62" s="1"/>
  <c r="C103" i="62"/>
  <c r="C102" i="62" s="1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49" i="62" l="1"/>
  <c r="C49" i="62"/>
  <c r="D61" i="62"/>
  <c r="C61" i="62"/>
  <c r="A1" i="59"/>
  <c r="A1" i="64" s="1"/>
  <c r="D48" i="62" l="1"/>
  <c r="C48" i="62"/>
  <c r="A1" i="63"/>
  <c r="E1" i="62" l="1"/>
  <c r="E2" i="62"/>
  <c r="E3" i="62"/>
  <c r="D113" i="62" l="1"/>
  <c r="C11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<sst xmlns="http://schemas.openxmlformats.org/spreadsheetml/2006/main" count="907" uniqueCount="653">
  <si>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</si>
  <si>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</si>
  <si>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</si>
  <si>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</si>
  <si>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</si>
  <si>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</si>
  <si>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</si>
  <si>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</si>
  <si>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</si>
  <si>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</si>
  <si>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</si>
  <si>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</si>
  <si>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</si>
  <si>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</si>
  <si>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</si>
  <si>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</si>
  <si>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</si>
  <si>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</si>
  <si>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</si>
  <si>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</si>
  <si>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</si>
  <si>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</si>
  <si>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</si>
  <si>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</si>
  <si>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</si>
  <si>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</si>
  <si>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</si>
  <si>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</si>
  <si>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</si>
  <si>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</si>
  <si>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</si>
  <si>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</si>
  <si>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</si>
  <si>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</si>
  <si>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</si>
  <si>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</si>
  <si>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</si>
  <si>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</si>
  <si>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</si>
  <si>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</si>
  <si>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</si>
  <si>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</si>
  <si>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</si>
  <si>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</si>
  <si>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</si>
  <si>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</si>
  <si>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</si>
  <si>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</si>
  <si>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</si>
  <si>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</si>
  <si>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</si>
  <si>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</si>
  <si>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</si>
  <si>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</si>
  <si>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</si>
  <si>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</si>
  <si>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</si>
  <si>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</si>
  <si>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</si>
  <si>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</si>
  <si>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</si>
  <si>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</si>
  <si>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</si>
  <si>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</si>
  <si>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</si>
  <si>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</si>
  <si>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</si>
  <si>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</si>
  <si>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</si>
  <si>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</si>
  <si>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</si>
  <si>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</si>
  <si>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</si>
  <si>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</si>
  <si>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</si>
  <si>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</si>
  <si>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</si>
  <si>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</si>
  <si>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</si>
  <si>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</si>
  <si>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</si>
  <si>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</si>
  <si>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</si>
  <si>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</si>
  <si>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</si>
  <si>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</si>
  <si>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</si>
  <si>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</si>
  <si>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</si>
  <si>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</si>
  <si>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</si>
  <si>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</si>
  <si>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</si>
  <si>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</si>
  <si>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</si>
  <si>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</si>
  <si>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</si>
  <si>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</si>
  <si>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</si>
  <si>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</si>
  <si>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</si>
  <si>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</si>
  <si>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</si>
  <si>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</si>
  <si>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</si>
  <si>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</si>
  <si>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</si>
  <si>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</si>
  <si>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</si>
  <si>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</si>
  <si>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</si>
  <si>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</si>
  <si>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</si>
  <si>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</si>
  <si>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</si>
  <si>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</si>
  <si>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</si>
  <si>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</si>
  <si>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</si>
  <si>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</si>
  <si>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</si>
  <si>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</si>
  <si>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</si>
  <si>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</si>
  <si>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</si>
  <si>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</si>
  <si>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</si>
  <si>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</si>
  <si>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</si>
  <si>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</si>
  <si>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</si>
  <si>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</si>
  <si>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</si>
  <si>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</si>
  <si>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</si>
  <si>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</si>
  <si>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</si>
  <si>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</si>
  <si>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</si>
  <si>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</si>
  <si>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</si>
  <si>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</si>
  <si>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</si>
  <si>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</si>
  <si>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</si>
  <si>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</si>
  <si>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</si>
  <si>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</si>
  <si>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</si>
  <si>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</si>
  <si>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</si>
  <si>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</si>
  <si>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</si>
  <si>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</si>
  <si>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</si>
  <si>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</si>
  <si>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</si>
  <si>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</si>
  <si>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</si>
  <si>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</si>
  <si>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</si>
  <si>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</si>
  <si>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</si>
  <si>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</si>
  <si>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</si>
  <si>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</si>
  <si>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</si>
  <si>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</si>
  <si>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</si>
  <si>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</si>
  <si>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</si>
  <si>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</si>
  <si>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</si>
  <si>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</si>
  <si>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</si>
  <si>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</si>
  <si>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</si>
  <si>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</si>
  <si>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</si>
  <si>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</si>
  <si>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</si>
  <si>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</si>
  <si>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</si>
  <si>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</si>
  <si>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</si>
  <si>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</si>
  <si>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</si>
  <si>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</si>
  <si>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</si>
  <si>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</si>
  <si>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</si>
  <si>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</si>
  <si>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</si>
  <si>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</si>
  <si>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</si>
  <si>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</si>
  <si>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</si>
  <si>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</si>
  <si>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</si>
  <si>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</si>
  <si>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</si>
  <si>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</si>
  <si>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</si>
  <si>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</si>
  <si>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</si>
  <si>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</si>
  <si>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</si>
  <si>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</si>
  <si>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</si>
  <si>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</si>
  <si>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</si>
  <si>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</si>
  <si>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</si>
  <si>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</si>
  <si>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</si>
  <si>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</si>
  <si>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</si>
  <si>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</si>
  <si>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</si>
  <si>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</si>
  <si>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</si>
  <si>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</si>
  <si>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</si>
  <si>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</si>
  <si>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</si>
  <si>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</si>
  <si>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</si>
  <si>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</si>
  <si>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</si>
  <si>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</si>
  <si>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</si>
  <si>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</si>
  <si>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</si>
  <si>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</si>
  <si>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</si>
  <si>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</si>
  <si>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</si>
  <si>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</si>
  <si>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</si>
  <si>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</si>
  <si>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</si>
  <si>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</si>
  <si>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</si>
  <si>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</si>
  <si>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</si>
  <si>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</si>
  <si>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</si>
  <si>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</si>
  <si>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</si>
  <si>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</si>
  <si>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</si>
  <si>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</si>
  <si>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</si>
  <si>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</si>
  <si>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</si>
  <si>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</si>
  <si>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</si>
  <si>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</si>
  <si>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</si>
  <si>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</si>
  <si>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</si>
  <si>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</si>
  <si>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</si>
  <si>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</si>
  <si>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</si>
  <si>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</si>
  <si>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</si>
  <si>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</si>
  <si>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</si>
  <si>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</si>
  <si>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</si>
  <si>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</si>
  <si>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</si>
  <si>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</si>
  <si>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</si>
  <si>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</si>
  <si>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</si>
  <si>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</si>
  <si>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</si>
  <si>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</si>
  <si>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</si>
  <si>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</si>
  <si>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</si>
  <si>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</si>
  <si>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</si>
  <si>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</si>
  <si>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</si>
  <si>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</si>
  <si>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</si>
  <si>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</si>
  <si>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</si>
  <si>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</si>
  <si>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</si>
  <si>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</si>
  <si>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</si>
  <si>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</si>
  <si>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</si>
  <si>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</si>
  <si>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</si>
  <si>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</si>
  <si>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</si>
  <si>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</si>
  <si>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</si>
  <si>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</si>
  <si>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</si>
  <si>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</si>
  <si>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</si>
  <si>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</si>
  <si>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</si>
  <si>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</si>
  <si>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</si>
  <si>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</si>
  <si>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</si>
  <si>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</si>
  <si>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</si>
  <si>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</si>
  <si>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</si>
  <si>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</si>
  <si>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</si>
  <si>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</si>
  <si>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</si>
  <si>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</si>
  <si>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</si>
  <si>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</si>
  <si>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</si>
  <si>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</si>
  <si>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</si>
  <si>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</si>
  <si>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</si>
  <si>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</si>
  <si>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</si>
  <si>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</si>
  <si>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</si>
  <si>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</si>
  <si>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</si>
  <si>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</si>
  <si>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</si>
  <si>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</si>
  <si>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</si>
  <si>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</si>
  <si>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</si>
  <si>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</si>
  <si>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</si>
  <si>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</si>
  <si>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</si>
  <si>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</si>
  <si>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</si>
  <si>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</si>
  <si>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</si>
  <si>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</si>
  <si>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</si>
  <si>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</si>
  <si>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</si>
  <si>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</si>
  <si>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</si>
  <si>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</si>
  <si>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</si>
  <si>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</si>
  <si>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</si>
  <si>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</si>
  <si>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</si>
  <si>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</si>
  <si>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</si>
  <si>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</si>
  <si>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</si>
  <si>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</si>
  <si>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</si>
  <si>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</si>
  <si>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</si>
  <si>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</si>
  <si>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</si>
  <si>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</si>
  <si>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</si>
  <si>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</si>
  <si>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</si>
  <si>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</si>
  <si>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</si>
  <si>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</si>
  <si>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</si>
  <si>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</si>
  <si>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</si>
  <si>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</si>
  <si>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</si>
  <si>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</si>
  <si>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</si>
  <si>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</si>
  <si>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</si>
  <si>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</si>
  <si>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</si>
  <si>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</si>
  <si>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</si>
  <si>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</si>
  <si>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</si>
  <si>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</si>
  <si>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</si>
  <si>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</si>
  <si>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</si>
  <si>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</si>
  <si>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</si>
  <si>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</si>
  <si>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</si>
  <si>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</si>
  <si>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</si>
  <si>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</si>
  <si>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</si>
  <si>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</si>
  <si>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</si>
  <si>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</si>
  <si>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</si>
  <si>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</si>
  <si>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</si>
  <si>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</si>
  <si>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</si>
  <si>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</si>
  <si>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</si>
  <si>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</si>
  <si>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</si>
  <si>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</si>
  <si>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</si>
  <si>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</si>
  <si>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</si>
  <si>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</si>
  <si>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</si>
  <si>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</si>
  <si>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</si>
  <si>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</si>
  <si>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</si>
  <si>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</si>
  <si>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</si>
  <si>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</si>
  <si>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</si>
  <si>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</si>
  <si>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</si>
  <si>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</si>
  <si>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</si>
  <si>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</si>
  <si>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</si>
  <si>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</si>
  <si>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</si>
  <si>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</si>
  <si>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</si>
  <si>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</si>
  <si>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</si>
  <si>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</si>
  <si>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</si>
  <si>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</si>
  <si>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</si>
  <si>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</si>
  <si>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</si>
  <si>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</si>
  <si>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</si>
  <si>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</si>
  <si>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</si>
  <si>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</si>
  <si>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</si>
  <si>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</si>
  <si>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</si>
  <si>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</si>
  <si>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</si>
  <si>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</si>
  <si>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</si>
  <si>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</si>
  <si>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</si>
  <si>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</si>
  <si>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</si>
  <si>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</si>
  <si>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</si>
  <si>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</si>
  <si>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</si>
  <si>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</si>
  <si>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</si>
  <si>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</si>
  <si>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</si>
  <si>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</si>
  <si>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</si>
  <si>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</si>
  <si>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</si>
  <si>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</si>
  <si>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</si>
  <si>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</si>
  <si>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</si>
  <si>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</si>
  <si>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</si>
  <si>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</si>
  <si>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</si>
  <si>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</si>
  <si>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</si>
  <si>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</si>
  <si>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</si>
  <si>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</si>
  <si>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</si>
  <si>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</si>
  <si>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</si>
  <si>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</si>
  <si>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</si>
  <si>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</si>
  <si>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</si>
  <si>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</si>
  <si>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</si>
  <si>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</si>
  <si>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</si>
  <si>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</si>
  <si>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</si>
  <si>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</si>
  <si>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</si>
  <si>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</si>
  <si>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</si>
  <si>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</si>
  <si>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</si>
  <si>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</si>
  <si>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</si>
  <si>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</si>
  <si>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</si>
  <si>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</si>
  <si>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</si>
  <si>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</si>
  <si>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</si>
  <si>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</si>
  <si>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</si>
  <si>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</si>
  <si>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</si>
  <si>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</si>
  <si>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</si>
  <si>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</si>
  <si>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</si>
  <si>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</si>
  <si>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</si>
  <si>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</si>
  <si>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</si>
  <si>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</si>
  <si>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</si>
  <si>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</si>
  <si>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</si>
  <si>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</si>
  <si>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</si>
  <si>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</si>
  <si>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</si>
  <si>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</si>
  <si>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</si>
  <si>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</si>
  <si>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</si>
  <si>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</si>
  <si>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</si>
  <si>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</si>
  <si>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</si>
  <si>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</si>
  <si>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</si>
  <si>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</si>
  <si>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</si>
  <si>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</si>
  <si>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</si>
  <si>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</si>
  <si>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</si>
  <si>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</si>
  <si>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</si>
  <si>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</si>
  <si>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</si>
  <si>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</si>
  <si>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</si>
  <si>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</si>
  <si>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</si>
  <si>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</si>
  <si>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</si>
  <si>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</si>
  <si>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</si>
  <si>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</si>
  <si>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</si>
  <si>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</si>
  <si>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</si>
  <si>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</si>
  <si>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</si>
  <si>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</si>
  <si>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</si>
  <si>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</si>
  <si>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</si>
  <si>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</si>
  <si>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</si>
  <si>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</si>
  <si>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</si>
  <si>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</si>
  <si>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</si>
  <si>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</si>
  <si>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</si>
  <si>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</si>
  <si>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</si>
  <si>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</si>
  <si>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</si>
  <si>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</si>
  <si>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</si>
  <si>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</si>
  <si>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</si>
  <si>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</si>
  <si>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</si>
  <si>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</si>
  <si>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</si>
  <si>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</si>
  <si>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</si>
  <si>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</si>
  <si>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</si>
  <si>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</si>
  <si>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</si>
  <si>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</si>
  <si>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</si>
  <si>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</si>
  <si>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</si>
  <si>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</si>
  <si>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</si>
  <si>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</si>
  <si>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</si>
  <si>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</si>
  <si>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</si>
  <si>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</si>
  <si>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</si>
  <si>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</si>
  <si>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</si>
  <si>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</si>
  <si>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</si>
  <si>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</si>
  <si>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</si>
  <si>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</si>
  <si>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</si>
  <si>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</si>
  <si>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</si>
  <si>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</si>
  <si>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</si>
  <si>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</si>
  <si>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</si>
  <si>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</si>
  <si>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</si>
  <si>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</si>
  <si>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</si>
  <si>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</si>
  <si>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</si>
  <si>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</si>
  <si>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</si>
  <si>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</si>
  <si>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</si>
  <si>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</si>
  <si>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</si>
  <si>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</si>
  <si>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</si>
  <si>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</si>
  <si>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</si>
  <si>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</si>
  <si>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</si>
  <si>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</si>
  <si>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</si>
  <si>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</si>
  <si>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</si>
  <si>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</si>
  <si>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</si>
  <si>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PATRONATO FERIA FIESTAS PATRIAS Y TRADICIONALES</t>
  </si>
  <si>
    <t>CORRESPONDIENTE DEL 01 DE ENERO DEL 2021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</si>
</sst>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7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47" sqref="B47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2" t="s">
        <v>651</v>
      </c>
      <c r="B1" s="152"/>
      <c r="C1" s="36" t="s">
        <v>179</v>
      </c>
      <c r="D1" s="37">
        <v>2021</v>
      </c>
    </row>
    <row r="2" spans="1:5" x14ac:dyDescent="0.2">
      <c r="A2" s="153" t="s">
        <v>485</v>
      </c>
      <c r="B2" s="153"/>
      <c r="C2" s="36" t="s">
        <v>181</v>
      </c>
      <c r="D2" s="39" t="s">
        <v>606</v>
      </c>
    </row>
    <row r="3" spans="1:5" x14ac:dyDescent="0.2">
      <c r="A3" s="154" t="s">
        <v>652</v>
      </c>
      <c r="B3" s="154"/>
      <c r="C3" s="36" t="s">
        <v>182</v>
      </c>
      <c r="D3" s="37">
        <v>4</v>
      </c>
      <c r="E3" s="14">
        <v>4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5" t="s">
        <v>649</v>
      </c>
      <c r="B43" s="155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9" t="str">
        <f>ESF!A1</f>
        <v>PATRONATO FERIA FIESTAS PATRIAS Y TRADICIONALES</v>
      </c>
      <c r="B1" s="160"/>
      <c r="C1" s="161"/>
    </row>
    <row r="2" spans="1:3" s="58" customFormat="1" ht="18" customHeight="1" x14ac:dyDescent="0.25">
      <c r="A2" s="162" t="s">
        <v>482</v>
      </c>
      <c r="B2" s="163"/>
      <c r="C2" s="164"/>
    </row>
    <row r="3" spans="1:3" s="58" customFormat="1" ht="18" customHeight="1" x14ac:dyDescent="0.25">
      <c r="A3" s="162" t="str">
        <f>ESF!A3</f>
        <v>CORRESPONDIENTE DEL 01 DE ENERO DEL 2021 AL 31 DE DICIEMBRE DEL 2021</v>
      </c>
      <c r="B3" s="163"/>
      <c r="C3" s="164"/>
    </row>
    <row r="4" spans="1:3" s="60" customFormat="1" x14ac:dyDescent="0.2">
      <c r="A4" s="165" t="s">
        <v>478</v>
      </c>
      <c r="B4" s="166"/>
      <c r="C4" s="167"/>
    </row>
    <row r="5" spans="1:3" x14ac:dyDescent="0.2">
      <c r="A5" s="75" t="s">
        <v>517</v>
      </c>
      <c r="B5" s="75"/>
      <c r="C5" s="76">
        <v>600000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600000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41"/>
  <sheetViews>
    <sheetView showGridLines="0" workbookViewId="0">
      <selection activeCell="A3" sqref="A3:C3"/>
    </sheetView>
  </sheetViews>
  <sheetFormatPr baseColWidth="10" defaultColWidth="11.42578125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5" s="61" customFormat="1" ht="18.95" customHeight="1" x14ac:dyDescent="0.25">
      <c r="A1" s="168" t="str">
        <f>ESF!A1</f>
        <v>PATRONATO FERIA FIESTAS PATRIAS Y TRADICIONALES</v>
      </c>
      <c r="B1" s="169"/>
      <c r="C1" s="170"/>
    </row>
    <row r="2" spans="1:5" s="61" customFormat="1" ht="18.95" customHeight="1" x14ac:dyDescent="0.25">
      <c r="A2" s="171" t="s">
        <v>483</v>
      </c>
      <c r="B2" s="172"/>
      <c r="C2" s="173"/>
    </row>
    <row r="3" spans="1:5" s="61" customFormat="1" ht="18.95" customHeight="1" x14ac:dyDescent="0.25">
      <c r="A3" s="171" t="str">
        <f>ESF!A3</f>
        <v>CORRESPONDIENTE DEL 01 DE ENERO DEL 2021 AL 31 DE DICIEMBRE DEL 2021</v>
      </c>
      <c r="B3" s="172"/>
      <c r="C3" s="173"/>
    </row>
    <row r="4" spans="1:5" x14ac:dyDescent="0.2">
      <c r="A4" s="165" t="s">
        <v>478</v>
      </c>
      <c r="B4" s="166"/>
      <c r="C4" s="167"/>
    </row>
    <row r="5" spans="1:5" x14ac:dyDescent="0.2">
      <c r="A5" s="105" t="s">
        <v>530</v>
      </c>
      <c r="B5" s="75"/>
      <c r="C5" s="98">
        <v>0</v>
      </c>
    </row>
    <row r="6" spans="1:5" x14ac:dyDescent="0.2">
      <c r="A6" s="99"/>
      <c r="B6" s="78"/>
      <c r="C6" s="100"/>
    </row>
    <row r="7" spans="1:5" x14ac:dyDescent="0.2">
      <c r="A7" s="88" t="s">
        <v>531</v>
      </c>
      <c r="B7" s="101"/>
      <c r="C7" s="80">
        <f>SUM(C8:C28)</f>
        <v>0</v>
      </c>
    </row>
    <row r="8" spans="1:5" x14ac:dyDescent="0.2">
      <c r="A8" s="106">
        <v>2.1</v>
      </c>
      <c r="B8" s="107" t="s">
        <v>358</v>
      </c>
      <c r="C8" s="108">
        <v>0</v>
      </c>
    </row>
    <row r="9" spans="1:5" x14ac:dyDescent="0.2">
      <c r="A9" s="106">
        <v>2.2000000000000002</v>
      </c>
      <c r="B9" s="107" t="s">
        <v>355</v>
      </c>
      <c r="C9" s="108">
        <v>0</v>
      </c>
    </row>
    <row r="10" spans="1:5" x14ac:dyDescent="0.2">
      <c r="A10" s="115">
        <v>2.2999999999999998</v>
      </c>
      <c r="B10" s="97" t="s">
        <v>224</v>
      </c>
      <c r="C10" s="108">
        <v>0</v>
      </c>
      <c r="E10" s="151"/>
    </row>
    <row r="11" spans="1:5" x14ac:dyDescent="0.2">
      <c r="A11" s="115">
        <v>2.4</v>
      </c>
      <c r="B11" s="97" t="s">
        <v>225</v>
      </c>
      <c r="C11" s="108">
        <v>0</v>
      </c>
      <c r="E11" s="151"/>
    </row>
    <row r="12" spans="1:5" x14ac:dyDescent="0.2">
      <c r="A12" s="115">
        <v>2.5</v>
      </c>
      <c r="B12" s="97" t="s">
        <v>226</v>
      </c>
      <c r="C12" s="108">
        <v>0</v>
      </c>
      <c r="E12" s="151"/>
    </row>
    <row r="13" spans="1:5" x14ac:dyDescent="0.2">
      <c r="A13" s="115">
        <v>2.6</v>
      </c>
      <c r="B13" s="97" t="s">
        <v>227</v>
      </c>
      <c r="C13" s="108">
        <v>0</v>
      </c>
      <c r="E13" s="151"/>
    </row>
    <row r="14" spans="1:5" x14ac:dyDescent="0.2">
      <c r="A14" s="115">
        <v>2.7</v>
      </c>
      <c r="B14" s="97" t="s">
        <v>228</v>
      </c>
      <c r="C14" s="108">
        <v>0</v>
      </c>
      <c r="E14" s="151"/>
    </row>
    <row r="15" spans="1:5" x14ac:dyDescent="0.2">
      <c r="A15" s="115">
        <v>2.8</v>
      </c>
      <c r="B15" s="97" t="s">
        <v>229</v>
      </c>
      <c r="C15" s="108">
        <v>0</v>
      </c>
      <c r="E15" s="151"/>
    </row>
    <row r="16" spans="1:5" x14ac:dyDescent="0.2">
      <c r="A16" s="115">
        <v>2.9</v>
      </c>
      <c r="B16" s="97" t="s">
        <v>231</v>
      </c>
      <c r="C16" s="108">
        <v>0</v>
      </c>
      <c r="E16" s="151"/>
    </row>
    <row r="17" spans="1:5" x14ac:dyDescent="0.2">
      <c r="A17" s="115" t="s">
        <v>532</v>
      </c>
      <c r="B17" s="97" t="s">
        <v>533</v>
      </c>
      <c r="C17" s="108">
        <v>0</v>
      </c>
      <c r="E17" s="151"/>
    </row>
    <row r="18" spans="1:5" x14ac:dyDescent="0.2">
      <c r="A18" s="115" t="s">
        <v>562</v>
      </c>
      <c r="B18" s="97" t="s">
        <v>233</v>
      </c>
      <c r="C18" s="108">
        <v>0</v>
      </c>
      <c r="E18" s="151"/>
    </row>
    <row r="19" spans="1:5" x14ac:dyDescent="0.2">
      <c r="A19" s="115" t="s">
        <v>563</v>
      </c>
      <c r="B19" s="97" t="s">
        <v>534</v>
      </c>
      <c r="C19" s="108">
        <v>0</v>
      </c>
    </row>
    <row r="20" spans="1:5" x14ac:dyDescent="0.2">
      <c r="A20" s="115" t="s">
        <v>564</v>
      </c>
      <c r="B20" s="97" t="s">
        <v>535</v>
      </c>
      <c r="C20" s="108">
        <v>0</v>
      </c>
      <c r="E20" s="151"/>
    </row>
    <row r="21" spans="1:5" x14ac:dyDescent="0.2">
      <c r="A21" s="115" t="s">
        <v>565</v>
      </c>
      <c r="B21" s="97" t="s">
        <v>536</v>
      </c>
      <c r="C21" s="108">
        <v>0</v>
      </c>
      <c r="E21" s="151"/>
    </row>
    <row r="22" spans="1:5" x14ac:dyDescent="0.2">
      <c r="A22" s="115" t="s">
        <v>537</v>
      </c>
      <c r="B22" s="97" t="s">
        <v>538</v>
      </c>
      <c r="C22" s="108">
        <v>0</v>
      </c>
      <c r="E22" s="151"/>
    </row>
    <row r="23" spans="1:5" x14ac:dyDescent="0.2">
      <c r="A23" s="115" t="s">
        <v>539</v>
      </c>
      <c r="B23" s="97" t="s">
        <v>540</v>
      </c>
      <c r="C23" s="108">
        <v>0</v>
      </c>
    </row>
    <row r="24" spans="1:5" x14ac:dyDescent="0.2">
      <c r="A24" s="115" t="s">
        <v>541</v>
      </c>
      <c r="B24" s="97" t="s">
        <v>542</v>
      </c>
      <c r="C24" s="108">
        <v>0</v>
      </c>
      <c r="E24" s="151"/>
    </row>
    <row r="25" spans="1:5" x14ac:dyDescent="0.2">
      <c r="A25" s="115" t="s">
        <v>543</v>
      </c>
      <c r="B25" s="97" t="s">
        <v>544</v>
      </c>
      <c r="C25" s="108">
        <v>0</v>
      </c>
      <c r="E25" s="151"/>
    </row>
    <row r="26" spans="1:5" x14ac:dyDescent="0.2">
      <c r="A26" s="115" t="s">
        <v>545</v>
      </c>
      <c r="B26" s="97" t="s">
        <v>546</v>
      </c>
      <c r="C26" s="108">
        <v>0</v>
      </c>
      <c r="E26" s="151"/>
    </row>
    <row r="27" spans="1:5" x14ac:dyDescent="0.2">
      <c r="A27" s="115" t="s">
        <v>547</v>
      </c>
      <c r="B27" s="97" t="s">
        <v>548</v>
      </c>
      <c r="C27" s="108">
        <v>0</v>
      </c>
      <c r="E27" s="151"/>
    </row>
    <row r="28" spans="1:5" x14ac:dyDescent="0.2">
      <c r="A28" s="115" t="s">
        <v>549</v>
      </c>
      <c r="B28" s="107" t="s">
        <v>550</v>
      </c>
      <c r="C28" s="108">
        <v>0</v>
      </c>
      <c r="E28" s="151"/>
    </row>
    <row r="29" spans="1:5" x14ac:dyDescent="0.2">
      <c r="A29" s="116"/>
      <c r="B29" s="109"/>
      <c r="C29" s="110"/>
    </row>
    <row r="30" spans="1:5" x14ac:dyDescent="0.2">
      <c r="A30" s="111" t="s">
        <v>551</v>
      </c>
      <c r="B30" s="112"/>
      <c r="C30" s="113">
        <f>SUM(C31:C37)</f>
        <v>0</v>
      </c>
    </row>
    <row r="31" spans="1:5" x14ac:dyDescent="0.2">
      <c r="A31" s="115" t="s">
        <v>552</v>
      </c>
      <c r="B31" s="97" t="s">
        <v>427</v>
      </c>
      <c r="C31" s="108">
        <v>0</v>
      </c>
      <c r="E31" s="151"/>
    </row>
    <row r="32" spans="1:5" x14ac:dyDescent="0.2">
      <c r="A32" s="115" t="s">
        <v>553</v>
      </c>
      <c r="B32" s="97" t="s">
        <v>80</v>
      </c>
      <c r="C32" s="108">
        <v>0</v>
      </c>
      <c r="E32" s="151"/>
    </row>
    <row r="33" spans="1:5" x14ac:dyDescent="0.2">
      <c r="A33" s="115" t="s">
        <v>554</v>
      </c>
      <c r="B33" s="97" t="s">
        <v>437</v>
      </c>
      <c r="C33" s="108">
        <v>0</v>
      </c>
      <c r="E33" s="151"/>
    </row>
    <row r="34" spans="1:5" x14ac:dyDescent="0.2">
      <c r="A34" s="115" t="s">
        <v>555</v>
      </c>
      <c r="B34" s="97" t="s">
        <v>556</v>
      </c>
      <c r="C34" s="108">
        <v>0</v>
      </c>
      <c r="E34" s="151"/>
    </row>
    <row r="35" spans="1:5" x14ac:dyDescent="0.2">
      <c r="A35" s="115" t="s">
        <v>557</v>
      </c>
      <c r="B35" s="97" t="s">
        <v>558</v>
      </c>
      <c r="C35" s="108">
        <v>0</v>
      </c>
      <c r="E35" s="151"/>
    </row>
    <row r="36" spans="1:5" x14ac:dyDescent="0.2">
      <c r="A36" s="115" t="s">
        <v>559</v>
      </c>
      <c r="B36" s="97" t="s">
        <v>445</v>
      </c>
      <c r="C36" s="108">
        <v>0</v>
      </c>
      <c r="E36" s="151"/>
    </row>
    <row r="37" spans="1:5" x14ac:dyDescent="0.2">
      <c r="A37" s="115" t="s">
        <v>560</v>
      </c>
      <c r="B37" s="107" t="s">
        <v>561</v>
      </c>
      <c r="C37" s="114">
        <v>0</v>
      </c>
      <c r="E37" s="151"/>
    </row>
    <row r="38" spans="1:5" x14ac:dyDescent="0.2">
      <c r="A38" s="99"/>
      <c r="B38" s="102"/>
      <c r="C38" s="103"/>
    </row>
    <row r="39" spans="1:5" x14ac:dyDescent="0.2">
      <c r="A39" s="104" t="s">
        <v>84</v>
      </c>
      <c r="B39" s="75"/>
      <c r="C39" s="76">
        <f>C5-C7+C30</f>
        <v>0</v>
      </c>
    </row>
    <row r="41" spans="1:5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sqref="A1:F1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8" t="str">
        <f>'Notas a los Edos Financieros'!A1</f>
        <v>PATRONATO FERIA FIESTAS PATRIAS Y TRADICIONALES</v>
      </c>
      <c r="B1" s="174"/>
      <c r="C1" s="174"/>
      <c r="D1" s="174"/>
      <c r="E1" s="174"/>
      <c r="F1" s="174"/>
      <c r="G1" s="49" t="s">
        <v>179</v>
      </c>
      <c r="H1" s="50">
        <f>'Notas a los Edos Financieros'!D1</f>
        <v>2021</v>
      </c>
    </row>
    <row r="2" spans="1:10" ht="18.95" customHeight="1" x14ac:dyDescent="0.2">
      <c r="A2" s="158" t="s">
        <v>484</v>
      </c>
      <c r="B2" s="174"/>
      <c r="C2" s="174"/>
      <c r="D2" s="174"/>
      <c r="E2" s="174"/>
      <c r="F2" s="174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DEL 2021 AL 31 DE DICIEMBRE DEL 2021</v>
      </c>
      <c r="B3" s="174"/>
      <c r="C3" s="174"/>
      <c r="D3" s="174"/>
      <c r="E3" s="174"/>
      <c r="F3" s="174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0</v>
      </c>
      <c r="E35" s="63">
        <v>0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5304500</v>
      </c>
      <c r="D36" s="56">
        <v>0</v>
      </c>
      <c r="E36" s="56">
        <v>0</v>
      </c>
      <c r="F36" s="56">
        <v>5304500</v>
      </c>
    </row>
    <row r="37" spans="1:6" x14ac:dyDescent="0.2">
      <c r="A37" s="51">
        <v>8120</v>
      </c>
      <c r="B37" s="51" t="s">
        <v>95</v>
      </c>
      <c r="C37" s="56">
        <v>4704500</v>
      </c>
      <c r="D37" s="56">
        <v>0</v>
      </c>
      <c r="E37" s="56">
        <v>0</v>
      </c>
      <c r="F37" s="56">
        <v>4704500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600000</v>
      </c>
      <c r="D40" s="56">
        <v>0</v>
      </c>
      <c r="E40" s="56">
        <v>0</v>
      </c>
      <c r="F40" s="56">
        <v>600000</v>
      </c>
    </row>
    <row r="41" spans="1:6" x14ac:dyDescent="0.2">
      <c r="A41" s="51">
        <v>8210</v>
      </c>
      <c r="B41" s="51" t="s">
        <v>91</v>
      </c>
      <c r="C41" s="56">
        <v>5304500</v>
      </c>
      <c r="D41" s="56">
        <v>0</v>
      </c>
      <c r="E41" s="56">
        <v>0</v>
      </c>
      <c r="F41" s="56">
        <v>5304500</v>
      </c>
    </row>
    <row r="42" spans="1:6" x14ac:dyDescent="0.2">
      <c r="A42" s="51">
        <v>8220</v>
      </c>
      <c r="B42" s="51" t="s">
        <v>90</v>
      </c>
      <c r="C42" s="56">
        <v>4709616.21</v>
      </c>
      <c r="D42" s="56">
        <v>0</v>
      </c>
      <c r="E42" s="56">
        <v>0</v>
      </c>
      <c r="F42" s="56">
        <v>4709616.21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594883.79</v>
      </c>
      <c r="D47" s="56">
        <v>0</v>
      </c>
      <c r="E47" s="56">
        <v>0</v>
      </c>
      <c r="F47" s="56">
        <v>594883.79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5" t="s">
        <v>34</v>
      </c>
      <c r="B5" s="175"/>
      <c r="C5" s="175"/>
      <c r="D5" s="175"/>
      <c r="E5" s="175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6" t="s">
        <v>36</v>
      </c>
      <c r="C10" s="176"/>
      <c r="D10" s="176"/>
      <c r="E10" s="176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6" t="s">
        <v>38</v>
      </c>
      <c r="C12" s="176"/>
      <c r="D12" s="176"/>
      <c r="E12" s="176"/>
    </row>
    <row r="13" spans="1:8" s="6" customFormat="1" ht="26.1" customHeight="1" x14ac:dyDescent="0.2">
      <c r="A13" s="122" t="s">
        <v>593</v>
      </c>
      <c r="B13" s="176" t="s">
        <v>39</v>
      </c>
      <c r="C13" s="176"/>
      <c r="D13" s="176"/>
      <c r="E13" s="176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A8" sqref="A8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6" t="str">
        <f>'Notas a los Edos Financieros'!A1</f>
        <v>PATRONATO FERIA FIESTAS PATRIAS Y TRADICIONALES</v>
      </c>
      <c r="B1" s="157"/>
      <c r="C1" s="157"/>
      <c r="D1" s="157"/>
      <c r="E1" s="157"/>
      <c r="F1" s="157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6" t="s">
        <v>180</v>
      </c>
      <c r="B2" s="157"/>
      <c r="C2" s="157"/>
      <c r="D2" s="157"/>
      <c r="E2" s="157"/>
      <c r="F2" s="157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6" t="str">
        <f>'Notas a los Edos Financieros'!A3</f>
        <v>CORRESPONDIENTE DEL 01 DE ENERO DEL 2021 AL 31 DE DICIEMBRE DEL 2021</v>
      </c>
      <c r="B3" s="157"/>
      <c r="C3" s="157"/>
      <c r="D3" s="157"/>
      <c r="E3" s="157"/>
      <c r="F3" s="157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0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0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0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0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0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zoomScaleNormal="100" workbookViewId="0">
      <selection activeCell="D31" sqref="D31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3" t="str">
        <f>ESF!A1</f>
        <v>PATRONATO FERIA FIESTAS PATRIAS Y TRADICIONALES</v>
      </c>
      <c r="B1" s="153"/>
      <c r="C1" s="153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3" t="s">
        <v>290</v>
      </c>
      <c r="B2" s="153"/>
      <c r="C2" s="153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3" t="str">
        <f>ESF!A3</f>
        <v>CORRESPONDIENTE DEL 01 DE ENERO DEL 2021 AL 31 DE DICIEMBRE DEL 2021</v>
      </c>
      <c r="B3" s="153"/>
      <c r="C3" s="153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600000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600000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0</v>
      </c>
      <c r="D98" s="74" t="e">
        <f>C98/C98</f>
        <v>#DIV/0!</v>
      </c>
      <c r="E98" s="70"/>
    </row>
    <row r="99" spans="1:5" x14ac:dyDescent="0.2">
      <c r="A99" s="72">
        <v>5100</v>
      </c>
      <c r="B99" s="70" t="s">
        <v>347</v>
      </c>
      <c r="C99" s="73">
        <v>0</v>
      </c>
      <c r="D99" s="74" t="e">
        <f>C99/$C$99</f>
        <v>#DIV/0!</v>
      </c>
      <c r="E99" s="70"/>
    </row>
    <row r="100" spans="1:5" x14ac:dyDescent="0.2">
      <c r="A100" s="72">
        <v>5110</v>
      </c>
      <c r="B100" s="70" t="s">
        <v>348</v>
      </c>
      <c r="C100" s="73">
        <v>0</v>
      </c>
      <c r="D100" s="74" t="e">
        <f t="shared" ref="D100:D163" si="0">C100/$C$99</f>
        <v>#DIV/0!</v>
      </c>
      <c r="E100" s="70"/>
    </row>
    <row r="101" spans="1:5" x14ac:dyDescent="0.2">
      <c r="A101" s="72">
        <v>5111</v>
      </c>
      <c r="B101" s="70" t="s">
        <v>349</v>
      </c>
      <c r="C101" s="73">
        <v>0</v>
      </c>
      <c r="D101" s="74" t="e">
        <f t="shared" si="0"/>
        <v>#DIV/0!</v>
      </c>
      <c r="E101" s="70"/>
    </row>
    <row r="102" spans="1:5" x14ac:dyDescent="0.2">
      <c r="A102" s="72">
        <v>5112</v>
      </c>
      <c r="B102" s="70" t="s">
        <v>350</v>
      </c>
      <c r="C102" s="73">
        <v>0</v>
      </c>
      <c r="D102" s="74" t="e">
        <f t="shared" si="0"/>
        <v>#DIV/0!</v>
      </c>
      <c r="E102" s="70"/>
    </row>
    <row r="103" spans="1:5" x14ac:dyDescent="0.2">
      <c r="A103" s="72">
        <v>5113</v>
      </c>
      <c r="B103" s="70" t="s">
        <v>351</v>
      </c>
      <c r="C103" s="73">
        <v>0</v>
      </c>
      <c r="D103" s="74" t="e">
        <f t="shared" si="0"/>
        <v>#DIV/0!</v>
      </c>
      <c r="E103" s="70"/>
    </row>
    <row r="104" spans="1:5" x14ac:dyDescent="0.2">
      <c r="A104" s="72">
        <v>5114</v>
      </c>
      <c r="B104" s="70" t="s">
        <v>352</v>
      </c>
      <c r="C104" s="73">
        <v>0</v>
      </c>
      <c r="D104" s="74" t="e">
        <f t="shared" si="0"/>
        <v>#DIV/0!</v>
      </c>
      <c r="E104" s="70"/>
    </row>
    <row r="105" spans="1:5" x14ac:dyDescent="0.2">
      <c r="A105" s="72">
        <v>5115</v>
      </c>
      <c r="B105" s="70" t="s">
        <v>353</v>
      </c>
      <c r="C105" s="73">
        <v>0</v>
      </c>
      <c r="D105" s="74" t="e">
        <f t="shared" si="0"/>
        <v>#DIV/0!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 t="e">
        <f t="shared" si="0"/>
        <v>#DIV/0!</v>
      </c>
      <c r="E106" s="70"/>
    </row>
    <row r="107" spans="1:5" x14ac:dyDescent="0.2">
      <c r="A107" s="72">
        <v>5120</v>
      </c>
      <c r="B107" s="70" t="s">
        <v>355</v>
      </c>
      <c r="C107" s="73">
        <v>0</v>
      </c>
      <c r="D107" s="74" t="e">
        <f t="shared" si="0"/>
        <v>#DIV/0!</v>
      </c>
      <c r="E107" s="70"/>
    </row>
    <row r="108" spans="1:5" x14ac:dyDescent="0.2">
      <c r="A108" s="72">
        <v>5121</v>
      </c>
      <c r="B108" s="70" t="s">
        <v>356</v>
      </c>
      <c r="C108" s="73">
        <v>0</v>
      </c>
      <c r="D108" s="74" t="e">
        <f t="shared" si="0"/>
        <v>#DIV/0!</v>
      </c>
      <c r="E108" s="70"/>
    </row>
    <row r="109" spans="1:5" x14ac:dyDescent="0.2">
      <c r="A109" s="72">
        <v>5122</v>
      </c>
      <c r="B109" s="70" t="s">
        <v>357</v>
      </c>
      <c r="C109" s="73">
        <v>0</v>
      </c>
      <c r="D109" s="74" t="e">
        <f t="shared" si="0"/>
        <v>#DIV/0!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 t="e">
        <f t="shared" si="0"/>
        <v>#DIV/0!</v>
      </c>
      <c r="E110" s="70"/>
    </row>
    <row r="111" spans="1:5" x14ac:dyDescent="0.2">
      <c r="A111" s="72">
        <v>5124</v>
      </c>
      <c r="B111" s="70" t="s">
        <v>359</v>
      </c>
      <c r="C111" s="73">
        <v>0</v>
      </c>
      <c r="D111" s="74" t="e">
        <f t="shared" si="0"/>
        <v>#DIV/0!</v>
      </c>
      <c r="E111" s="70"/>
    </row>
    <row r="112" spans="1:5" x14ac:dyDescent="0.2">
      <c r="A112" s="72">
        <v>5125</v>
      </c>
      <c r="B112" s="70" t="s">
        <v>360</v>
      </c>
      <c r="C112" s="73">
        <v>0</v>
      </c>
      <c r="D112" s="74" t="e">
        <f t="shared" si="0"/>
        <v>#DIV/0!</v>
      </c>
      <c r="E112" s="70"/>
    </row>
    <row r="113" spans="1:5" x14ac:dyDescent="0.2">
      <c r="A113" s="72">
        <v>5126</v>
      </c>
      <c r="B113" s="70" t="s">
        <v>361</v>
      </c>
      <c r="C113" s="73">
        <v>0</v>
      </c>
      <c r="D113" s="74" t="e">
        <f t="shared" si="0"/>
        <v>#DIV/0!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 t="e">
        <f t="shared" si="0"/>
        <v>#DIV/0!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 t="e">
        <f t="shared" si="0"/>
        <v>#DIV/0!</v>
      </c>
      <c r="E115" s="70"/>
    </row>
    <row r="116" spans="1:5" x14ac:dyDescent="0.2">
      <c r="A116" s="72">
        <v>5129</v>
      </c>
      <c r="B116" s="70" t="s">
        <v>364</v>
      </c>
      <c r="C116" s="73">
        <v>0</v>
      </c>
      <c r="D116" s="74" t="e">
        <f t="shared" si="0"/>
        <v>#DIV/0!</v>
      </c>
      <c r="E116" s="70"/>
    </row>
    <row r="117" spans="1:5" x14ac:dyDescent="0.2">
      <c r="A117" s="72">
        <v>5130</v>
      </c>
      <c r="B117" s="70" t="s">
        <v>365</v>
      </c>
      <c r="C117" s="73">
        <v>594883.79</v>
      </c>
      <c r="D117" s="74" t="e">
        <f t="shared" si="0"/>
        <v>#DIV/0!</v>
      </c>
      <c r="E117" s="70"/>
    </row>
    <row r="118" spans="1:5" x14ac:dyDescent="0.2">
      <c r="A118" s="72">
        <v>5131</v>
      </c>
      <c r="B118" s="70" t="s">
        <v>366</v>
      </c>
      <c r="C118" s="73">
        <v>0</v>
      </c>
      <c r="D118" s="74" t="e">
        <f t="shared" si="0"/>
        <v>#DIV/0!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 t="e">
        <f t="shared" si="0"/>
        <v>#DIV/0!</v>
      </c>
      <c r="E119" s="70"/>
    </row>
    <row r="120" spans="1:5" x14ac:dyDescent="0.2">
      <c r="A120" s="72">
        <v>5133</v>
      </c>
      <c r="B120" s="70" t="s">
        <v>368</v>
      </c>
      <c r="C120" s="73">
        <v>69600</v>
      </c>
      <c r="D120" s="74" t="e">
        <f t="shared" si="0"/>
        <v>#DIV/0!</v>
      </c>
      <c r="E120" s="70"/>
    </row>
    <row r="121" spans="1:5" x14ac:dyDescent="0.2">
      <c r="A121" s="72">
        <v>5134</v>
      </c>
      <c r="B121" s="70" t="s">
        <v>369</v>
      </c>
      <c r="C121" s="73">
        <v>5283.8</v>
      </c>
      <c r="D121" s="74" t="e">
        <f t="shared" si="0"/>
        <v>#DIV/0!</v>
      </c>
      <c r="E121" s="70"/>
    </row>
    <row r="122" spans="1:5" x14ac:dyDescent="0.2">
      <c r="A122" s="72">
        <v>5135</v>
      </c>
      <c r="B122" s="70" t="s">
        <v>370</v>
      </c>
      <c r="C122" s="73">
        <v>0</v>
      </c>
      <c r="D122" s="74" t="e">
        <f t="shared" si="0"/>
        <v>#DIV/0!</v>
      </c>
      <c r="E122" s="70"/>
    </row>
    <row r="123" spans="1:5" x14ac:dyDescent="0.2">
      <c r="A123" s="72">
        <v>5136</v>
      </c>
      <c r="B123" s="70" t="s">
        <v>371</v>
      </c>
      <c r="C123" s="73">
        <v>0</v>
      </c>
      <c r="D123" s="74" t="e">
        <f t="shared" si="0"/>
        <v>#DIV/0!</v>
      </c>
      <c r="E123" s="70"/>
    </row>
    <row r="124" spans="1:5" x14ac:dyDescent="0.2">
      <c r="A124" s="72">
        <v>5137</v>
      </c>
      <c r="B124" s="70" t="s">
        <v>372</v>
      </c>
      <c r="C124" s="73">
        <v>0</v>
      </c>
      <c r="D124" s="74" t="e">
        <f t="shared" si="0"/>
        <v>#DIV/0!</v>
      </c>
      <c r="E124" s="70"/>
    </row>
    <row r="125" spans="1:5" x14ac:dyDescent="0.2">
      <c r="A125" s="72">
        <v>5138</v>
      </c>
      <c r="B125" s="70" t="s">
        <v>373</v>
      </c>
      <c r="C125" s="73">
        <v>519999.99</v>
      </c>
      <c r="D125" s="74" t="e">
        <f t="shared" si="0"/>
        <v>#DIV/0!</v>
      </c>
      <c r="E125" s="70"/>
    </row>
    <row r="126" spans="1:5" x14ac:dyDescent="0.2">
      <c r="A126" s="72">
        <v>5139</v>
      </c>
      <c r="B126" s="70" t="s">
        <v>374</v>
      </c>
      <c r="C126" s="73">
        <v>0</v>
      </c>
      <c r="D126" s="74" t="e">
        <f t="shared" si="0"/>
        <v>#DIV/0!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 t="e">
        <f t="shared" si="0"/>
        <v>#DIV/0!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 t="e">
        <f t="shared" si="0"/>
        <v>#DIV/0!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 t="e">
        <f t="shared" si="0"/>
        <v>#DIV/0!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 t="e">
        <f t="shared" si="0"/>
        <v>#DIV/0!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 t="e">
        <f t="shared" si="0"/>
        <v>#DIV/0!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 t="e">
        <f t="shared" si="0"/>
        <v>#DIV/0!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 t="e">
        <f t="shared" si="0"/>
        <v>#DIV/0!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 t="e">
        <f t="shared" si="0"/>
        <v>#DIV/0!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 t="e">
        <f t="shared" si="0"/>
        <v>#DIV/0!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 t="e">
        <f t="shared" si="0"/>
        <v>#DIV/0!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74" t="e">
        <f t="shared" si="0"/>
        <v>#DIV/0!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 t="e">
        <f t="shared" si="0"/>
        <v>#DIV/0!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 t="e">
        <f t="shared" si="0"/>
        <v>#DIV/0!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 t="e">
        <f t="shared" si="0"/>
        <v>#DIV/0!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 t="e">
        <f t="shared" si="0"/>
        <v>#DIV/0!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 t="e">
        <f t="shared" si="0"/>
        <v>#DIV/0!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 t="e">
        <f t="shared" si="0"/>
        <v>#DIV/0!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 t="e">
        <f t="shared" si="0"/>
        <v>#DIV/0!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 t="e">
        <f t="shared" si="0"/>
        <v>#DIV/0!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 t="e">
        <f t="shared" si="0"/>
        <v>#DIV/0!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 t="e">
        <f t="shared" si="0"/>
        <v>#DIV/0!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 t="e">
        <f t="shared" si="0"/>
        <v>#DIV/0!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 t="e">
        <f t="shared" si="0"/>
        <v>#DIV/0!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 t="e">
        <f t="shared" si="0"/>
        <v>#DIV/0!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 t="e">
        <f t="shared" si="0"/>
        <v>#DIV/0!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 t="e">
        <f t="shared" si="0"/>
        <v>#DIV/0!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 t="e">
        <f t="shared" si="0"/>
        <v>#DIV/0!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 t="e">
        <f t="shared" si="0"/>
        <v>#DIV/0!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 t="e">
        <f t="shared" si="0"/>
        <v>#DIV/0!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 t="e">
        <f t="shared" si="0"/>
        <v>#DIV/0!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 t="e">
        <f t="shared" si="0"/>
        <v>#DIV/0!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 t="e">
        <f t="shared" si="0"/>
        <v>#DIV/0!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 t="e">
        <f t="shared" si="0"/>
        <v>#DIV/0!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 t="e">
        <f t="shared" si="0"/>
        <v>#DIV/0!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 t="e">
        <f t="shared" si="0"/>
        <v>#DIV/0!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 t="e">
        <f t="shared" si="0"/>
        <v>#DIV/0!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 t="e">
        <f t="shared" si="0"/>
        <v>#DIV/0!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 t="e">
        <f t="shared" ref="D164:D220" si="1">C164/$C$99</f>
        <v>#DIV/0!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 t="e">
        <f t="shared" si="1"/>
        <v>#DIV/0!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 t="e">
        <f t="shared" si="1"/>
        <v>#DIV/0!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 t="e">
        <f t="shared" si="1"/>
        <v>#DIV/0!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 t="e">
        <f t="shared" si="1"/>
        <v>#DIV/0!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 t="e">
        <f t="shared" si="1"/>
        <v>#DIV/0!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 t="e">
        <f t="shared" si="1"/>
        <v>#DIV/0!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 t="e">
        <f t="shared" si="1"/>
        <v>#DIV/0!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 t="e">
        <f t="shared" si="1"/>
        <v>#DIV/0!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 t="e">
        <f t="shared" si="1"/>
        <v>#DIV/0!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 t="e">
        <f t="shared" si="1"/>
        <v>#DIV/0!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 t="e">
        <f t="shared" si="1"/>
        <v>#DIV/0!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 t="e">
        <f t="shared" si="1"/>
        <v>#DIV/0!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 t="e">
        <f t="shared" si="1"/>
        <v>#DIV/0!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 t="e">
        <f t="shared" si="1"/>
        <v>#DIV/0!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 t="e">
        <f t="shared" si="1"/>
        <v>#DIV/0!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 t="e">
        <f t="shared" si="1"/>
        <v>#DIV/0!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 t="e">
        <f t="shared" si="1"/>
        <v>#DIV/0!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 t="e">
        <f t="shared" si="1"/>
        <v>#DIV/0!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 t="e">
        <f t="shared" si="1"/>
        <v>#DIV/0!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 t="e">
        <f t="shared" si="1"/>
        <v>#DIV/0!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 t="e">
        <f t="shared" si="1"/>
        <v>#DIV/0!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 t="e">
        <f t="shared" si="1"/>
        <v>#DIV/0!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 t="e">
        <f t="shared" si="1"/>
        <v>#DIV/0!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 t="e">
        <f t="shared" si="1"/>
        <v>#DIV/0!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 t="e">
        <f t="shared" si="1"/>
        <v>#DIV/0!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 t="e">
        <f t="shared" si="1"/>
        <v>#DIV/0!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 t="e">
        <f t="shared" si="1"/>
        <v>#DIV/0!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 t="e">
        <f t="shared" si="1"/>
        <v>#DIV/0!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 t="e">
        <f t="shared" si="1"/>
        <v>#DIV/0!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 t="e">
        <f t="shared" si="1"/>
        <v>#DIV/0!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 t="e">
        <f t="shared" si="1"/>
        <v>#DIV/0!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 t="e">
        <f t="shared" si="1"/>
        <v>#DIV/0!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 t="e">
        <f t="shared" si="1"/>
        <v>#DIV/0!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 t="e">
        <f t="shared" si="1"/>
        <v>#DIV/0!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 t="e">
        <f t="shared" si="1"/>
        <v>#DIV/0!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 t="e">
        <f t="shared" si="1"/>
        <v>#DIV/0!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 t="e">
        <f t="shared" si="1"/>
        <v>#DIV/0!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 t="e">
        <f t="shared" si="1"/>
        <v>#DIV/0!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 t="e">
        <f t="shared" si="1"/>
        <v>#DIV/0!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 t="e">
        <f t="shared" si="1"/>
        <v>#DIV/0!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 t="e">
        <f t="shared" si="1"/>
        <v>#DIV/0!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 t="e">
        <f t="shared" si="1"/>
        <v>#DIV/0!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 t="e">
        <f t="shared" si="1"/>
        <v>#DIV/0!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 t="e">
        <f t="shared" si="1"/>
        <v>#DIV/0!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 t="e">
        <f t="shared" si="1"/>
        <v>#DIV/0!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 t="e">
        <f t="shared" si="1"/>
        <v>#DIV/0!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 t="e">
        <f t="shared" si="1"/>
        <v>#DIV/0!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 t="e">
        <f t="shared" si="1"/>
        <v>#DIV/0!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 t="e">
        <f t="shared" si="1"/>
        <v>#DIV/0!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 t="e">
        <f t="shared" si="1"/>
        <v>#DIV/0!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 t="e">
        <f t="shared" si="1"/>
        <v>#DIV/0!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 t="e">
        <f t="shared" si="1"/>
        <v>#DIV/0!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 t="e">
        <f t="shared" si="1"/>
        <v>#DIV/0!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 t="e">
        <f t="shared" si="1"/>
        <v>#DIV/0!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 t="e">
        <f t="shared" si="1"/>
        <v>#DIV/0!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 t="e">
        <f t="shared" si="1"/>
        <v>#DIV/0!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activeCell="E1" sqref="E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8" t="str">
        <f>ESF!A1</f>
        <v>PATRONATO FERIA FIESTAS PATRIAS Y TRADICIONALES</v>
      </c>
      <c r="B1" s="158"/>
      <c r="C1" s="158"/>
      <c r="D1" s="49" t="s">
        <v>179</v>
      </c>
      <c r="E1" s="50">
        <f>'Notas a los Edos Financieros'!D1</f>
        <v>2021</v>
      </c>
    </row>
    <row r="2" spans="1:5" ht="18.95" customHeight="1" x14ac:dyDescent="0.2">
      <c r="A2" s="158" t="s">
        <v>454</v>
      </c>
      <c r="B2" s="158"/>
      <c r="C2" s="158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8" t="str">
        <f>ESF!A3</f>
        <v>CORRESPONDIENTE DEL 01 DE ENERO DEL 2021 AL 31 DE DICIEMBRE DEL 2021</v>
      </c>
      <c r="B3" s="158"/>
      <c r="C3" s="15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5116.21</v>
      </c>
    </row>
    <row r="15" spans="1:5" x14ac:dyDescent="0.2">
      <c r="A15" s="55">
        <v>3220</v>
      </c>
      <c r="B15" s="51" t="s">
        <v>459</v>
      </c>
      <c r="C15" s="56">
        <v>12116.06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topLeftCell="A71" workbookViewId="0">
      <selection activeCell="C102" sqref="C102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8" t="str">
        <f>ESF!A1</f>
        <v>PATRONATO FERIA FIESTAS PATRIAS Y TRADICIONALES</v>
      </c>
      <c r="B1" s="158"/>
      <c r="C1" s="158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8" t="s">
        <v>472</v>
      </c>
      <c r="B2" s="158"/>
      <c r="C2" s="158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8" t="str">
        <f>ESF!A3</f>
        <v>CORRESPONDIENTE DEL 01 DE ENERO DEL 2021 AL 31 DE DICIEMBRE DEL 2021</v>
      </c>
      <c r="B3" s="158"/>
      <c r="C3" s="158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17232.27</v>
      </c>
      <c r="D9" s="56">
        <v>17232.27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17232.27</v>
      </c>
      <c r="D15" s="124">
        <f>SUM(D8:D14)</f>
        <v>17232.27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0</v>
      </c>
      <c r="D28" s="124">
        <f>SUM(D29:D36)</f>
        <v>0</v>
      </c>
    </row>
    <row r="29" spans="1:4" x14ac:dyDescent="0.2">
      <c r="A29" s="55">
        <v>1241</v>
      </c>
      <c r="B29" s="51" t="s">
        <v>224</v>
      </c>
      <c r="C29" s="56">
        <v>0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0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612</v>
      </c>
      <c r="C47" s="124">
        <v>5116.21</v>
      </c>
      <c r="D47" s="124">
        <v>5116.21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</f>
        <v>0</v>
      </c>
      <c r="D102" s="124">
        <f>D103</f>
        <v>0</v>
      </c>
    </row>
    <row r="103" spans="1:4" x14ac:dyDescent="0.2">
      <c r="A103" s="62">
        <v>1120</v>
      </c>
      <c r="B103" s="141" t="s">
        <v>620</v>
      </c>
      <c r="C103" s="124">
        <f>SUM(C104:C112)</f>
        <v>0</v>
      </c>
      <c r="D103" s="124">
        <f>SUM(D104:D112)</f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5116.21</v>
      </c>
      <c r="D113" s="124">
        <f>D47+D48-D102</f>
        <v>5116.21</v>
      </c>
    </row>
    <row r="115" spans="1:4" x14ac:dyDescent="0.2">
      <c r="B115" s="42" t="s">
        <v>649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Patronato Sji</cp:lastModifiedBy>
  <cp:lastPrinted>2020-02-04T18:43:53Z</cp:lastPrinted>
  <dcterms:created xsi:type="dcterms:W3CDTF">2012-12-11T20:36:24Z</dcterms:created>
  <dcterms:modified xsi:type="dcterms:W3CDTF">2023-02-15T19:33:07Z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