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ANUAL 2022\DIGITALE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C13" i="4"/>
  <c r="B13" i="4"/>
  <c r="C4" i="4"/>
  <c r="C3" i="4" s="1"/>
  <c r="B4" i="4"/>
  <c r="B24" i="4" l="1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<sst xmlns="http://schemas.openxmlformats.org/spreadsheetml/2006/main" count="54" uniqueCount="54">
  <si>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</si>
  <si>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</si>
  <si>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</si>
  <si>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</si>
  <si>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</si>
  <si>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</si>
  <si>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</si>
  <si>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</si>
  <si>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</si>
  <si>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</si>
  <si>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</si>
  <si>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</si>
  <si>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</si>
  <si>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</si>
  <si>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</si>
  <si>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</si>
  <si>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</si>
  <si>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</si>
  <si>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</si>
  <si>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</si>
  <si>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</si>
  <si>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</si>
  <si>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</si>
  <si>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</si>
  <si>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</si>
  <si>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</si>
  <si>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</si>
  <si>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</si>
  <si>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</si>
  <si>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</si>
  <si>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</si>
  <si>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</si>
  <si>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</si>
  <si>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</si>
  <si>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</si>
  <si>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</si>
  <si>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</si>
  <si>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</si>
  <si>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</si>
  <si>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</si>
  <si>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</si>
  <si>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</si>
  <si>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</si>
  <si>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</si>
  <si>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</si>
  <si>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</si>
  <si>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</si>
  <si>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</si>
  <si>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</si>
  <si>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</si>
  <si>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</si>
  <si>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</si>
  <si>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</si>
  <si>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de Cambios en la Situación Financiera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</si>
</sst>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6291065.0899999999</v>
      </c>
      <c r="C3" s="17">
        <f>C4+C13</f>
        <v>2649457.52</v>
      </c>
    </row>
    <row r="4" spans="1:3" ht="12.75" customHeight="1" x14ac:dyDescent="0.2">
      <c r="A4" s="6" t="s">
        <v>7</v>
      </c>
      <c r="B4" s="16">
        <f>SUM(B5:B11)</f>
        <v>2013334.2799999998</v>
      </c>
      <c r="C4" s="17">
        <f>SUM(C5:C11)</f>
        <v>0</v>
      </c>
    </row>
    <row r="5" spans="1:3" x14ac:dyDescent="0.2">
      <c r="A5" s="9" t="s">
        <v>14</v>
      </c>
      <c r="B5" s="7">
        <v>1832997.39</v>
      </c>
      <c r="C5" s="8">
        <v>0</v>
      </c>
    </row>
    <row r="6" spans="1:3" x14ac:dyDescent="0.2">
      <c r="A6" s="9" t="s">
        <v>15</v>
      </c>
      <c r="B6" s="7">
        <v>2314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178022.89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4277730.8100000005</v>
      </c>
      <c r="C13" s="17">
        <f>SUM(C14:C22)</f>
        <v>2649457.52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6345.4</v>
      </c>
      <c r="C16" s="8">
        <v>0</v>
      </c>
    </row>
    <row r="17" spans="1:3" x14ac:dyDescent="0.2">
      <c r="A17" s="9" t="s">
        <v>22</v>
      </c>
      <c r="B17" s="7">
        <v>4183614.41</v>
      </c>
      <c r="C17" s="8">
        <v>0</v>
      </c>
    </row>
    <row r="18" spans="1:3" x14ac:dyDescent="0.2">
      <c r="A18" s="9" t="s">
        <v>23</v>
      </c>
      <c r="B18" s="7">
        <v>87771</v>
      </c>
      <c r="C18" s="8">
        <v>0</v>
      </c>
    </row>
    <row r="19" spans="1:3" x14ac:dyDescent="0.2">
      <c r="A19" s="9" t="s">
        <v>24</v>
      </c>
      <c r="B19" s="7">
        <v>0</v>
      </c>
      <c r="C19" s="8">
        <v>2649457.52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165814.21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165814.21</v>
      </c>
    </row>
    <row r="26" spans="1:3" x14ac:dyDescent="0.2">
      <c r="A26" s="9" t="s">
        <v>28</v>
      </c>
      <c r="B26" s="7">
        <v>0</v>
      </c>
      <c r="C26" s="8">
        <v>165814.21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682385.29</v>
      </c>
      <c r="C43" s="23">
        <f>C44+C49+C56</f>
        <v>3551747.39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347046.19</v>
      </c>
    </row>
    <row r="45" spans="1:3" x14ac:dyDescent="0.2">
      <c r="A45" s="9" t="s">
        <v>4</v>
      </c>
      <c r="B45" s="7">
        <v>0</v>
      </c>
      <c r="C45" s="8">
        <v>347046.19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682385.29</v>
      </c>
      <c r="C49" s="17">
        <f>SUM(C50:C54)</f>
        <v>3204701.2</v>
      </c>
    </row>
    <row r="50" spans="1:3" x14ac:dyDescent="0.2">
      <c r="A50" s="9" t="s">
        <v>44</v>
      </c>
      <c r="B50" s="7">
        <v>682385.29</v>
      </c>
      <c r="C50" s="8">
        <v>0</v>
      </c>
    </row>
    <row r="51" spans="1:3" x14ac:dyDescent="0.2">
      <c r="A51" s="9" t="s">
        <v>45</v>
      </c>
      <c r="B51" s="7">
        <v>0</v>
      </c>
      <c r="C51" s="8">
        <v>3204701.2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2023-02-10T17:53:01Z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