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3ER TRIM 2023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<sst xmlns="http://schemas.openxmlformats.org/spreadsheetml/2006/main" count="935" uniqueCount="664">
  <si>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</si>
  <si>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</si>
  <si>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</si>
  <si>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</si>
  <si>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</si>
  <si>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</si>
  <si>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</si>
  <si>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</si>
  <si>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</si>
  <si>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</si>
  <si>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</si>
  <si>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</si>
  <si>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</si>
  <si>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</si>
  <si>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</si>
  <si>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</si>
  <si>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</si>
  <si>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</si>
  <si>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</si>
  <si>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</si>
  <si>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</si>
  <si>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</si>
  <si>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</si>
  <si>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</si>
  <si>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</si>
  <si>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</si>
  <si>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</si>
  <si>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</si>
  <si>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</si>
  <si>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</si>
  <si>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</si>
  <si>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</si>
  <si>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</si>
  <si>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</si>
  <si>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</si>
  <si>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</si>
  <si>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</si>
  <si>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</si>
  <si>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</si>
  <si>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</si>
  <si>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</si>
  <si>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</si>
  <si>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</si>
  <si>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</si>
  <si>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</si>
  <si>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</si>
  <si>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</si>
  <si>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</si>
  <si>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</si>
  <si>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</si>
  <si>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</si>
  <si>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</si>
  <si>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</si>
  <si>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</si>
  <si>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</si>
  <si>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</si>
  <si>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</si>
  <si>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</si>
  <si>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</si>
  <si>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</si>
  <si>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</si>
  <si>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</si>
  <si>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</si>
  <si>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</si>
  <si>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</si>
  <si>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</si>
  <si>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</si>
  <si>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</si>
  <si>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</si>
  <si>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</si>
  <si>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</si>
  <si>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</si>
  <si>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</si>
  <si>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</si>
  <si>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</si>
  <si>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</si>
  <si>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</si>
  <si>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</si>
  <si>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</si>
  <si>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</si>
  <si>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</si>
  <si>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</si>
  <si>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</si>
  <si>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</si>
  <si>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</si>
  <si>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</si>
  <si>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</si>
  <si>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</si>
  <si>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</si>
  <si>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</si>
  <si>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</si>
  <si>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</si>
  <si>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</si>
  <si>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</si>
  <si>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</si>
  <si>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</si>
  <si>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</si>
  <si>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</si>
  <si>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</si>
  <si>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</si>
  <si>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</si>
  <si>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</si>
  <si>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</si>
  <si>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</si>
  <si>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</si>
  <si>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</si>
  <si>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</si>
  <si>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</si>
  <si>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</si>
  <si>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</si>
  <si>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</si>
  <si>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</si>
  <si>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</si>
  <si>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</si>
  <si>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</si>
  <si>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</si>
  <si>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</si>
  <si>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</si>
  <si>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</si>
  <si>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</si>
  <si>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</si>
  <si>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</si>
  <si>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</si>
  <si>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</si>
  <si>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</si>
  <si>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</si>
  <si>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</si>
  <si>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</si>
  <si>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</si>
  <si>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</si>
  <si>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</si>
  <si>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</si>
  <si>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</si>
  <si>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</si>
  <si>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</si>
  <si>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</si>
  <si>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</si>
  <si>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</si>
  <si>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</si>
  <si>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</si>
  <si>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</si>
  <si>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</si>
  <si>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</si>
  <si>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</si>
  <si>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</si>
  <si>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</si>
  <si>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</si>
  <si>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</si>
  <si>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</si>
  <si>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</si>
  <si>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</si>
  <si>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</si>
  <si>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</si>
  <si>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</si>
  <si>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</si>
  <si>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</si>
  <si>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</si>
  <si>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</si>
  <si>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</si>
  <si>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</si>
  <si>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</si>
  <si>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</si>
  <si>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</si>
  <si>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</si>
  <si>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</si>
  <si>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</si>
  <si>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</si>
  <si>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</si>
  <si>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</si>
  <si>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</si>
  <si>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</si>
  <si>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</si>
  <si>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</si>
  <si>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</si>
  <si>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</si>
  <si>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</si>
  <si>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</si>
  <si>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</si>
  <si>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</si>
  <si>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</si>
  <si>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</si>
  <si>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</si>
  <si>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</si>
  <si>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</si>
  <si>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</si>
  <si>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</si>
  <si>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</si>
  <si>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</si>
  <si>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</si>
  <si>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</si>
  <si>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</si>
  <si>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</si>
  <si>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</si>
  <si>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</si>
  <si>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</si>
  <si>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</si>
  <si>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</si>
  <si>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</si>
  <si>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</si>
  <si>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</si>
  <si>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</si>
  <si>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</si>
  <si>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</si>
  <si>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</si>
  <si>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</si>
  <si>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</si>
  <si>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</si>
  <si>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</si>
  <si>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</si>
  <si>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</si>
  <si>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</si>
  <si>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</si>
  <si>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</si>
  <si>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</si>
  <si>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</si>
  <si>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</si>
  <si>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</si>
  <si>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</si>
  <si>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</si>
  <si>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</si>
  <si>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</si>
  <si>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</si>
  <si>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</si>
  <si>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</si>
  <si>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</si>
  <si>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</si>
  <si>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</si>
  <si>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</si>
  <si>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</si>
  <si>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</si>
  <si>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</si>
  <si>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</si>
  <si>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</si>
  <si>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</si>
  <si>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</si>
  <si>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</si>
  <si>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</si>
  <si>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</si>
  <si>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</si>
  <si>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</si>
  <si>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</si>
  <si>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</si>
  <si>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</si>
  <si>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</si>
  <si>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</si>
  <si>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</si>
  <si>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</si>
  <si>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</si>
  <si>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</si>
  <si>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</si>
  <si>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</si>
  <si>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</si>
  <si>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</si>
  <si>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</si>
  <si>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</si>
  <si>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</si>
  <si>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</si>
  <si>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</si>
  <si>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</si>
  <si>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</si>
  <si>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</si>
  <si>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</si>
  <si>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</si>
  <si>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</si>
  <si>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</si>
  <si>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</si>
  <si>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</si>
  <si>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</si>
  <si>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</si>
  <si>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</si>
  <si>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</si>
  <si>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</si>
  <si>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</si>
  <si>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</si>
  <si>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</si>
  <si>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</si>
  <si>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</si>
  <si>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</si>
  <si>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</si>
  <si>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</si>
  <si>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</si>
  <si>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</si>
  <si>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</si>
  <si>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</si>
  <si>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</si>
  <si>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</si>
  <si>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</si>
  <si>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</si>
  <si>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</si>
  <si>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</si>
  <si>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</si>
  <si>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</si>
  <si>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</si>
  <si>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</si>
  <si>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</si>
  <si>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</si>
  <si>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</si>
  <si>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</si>
  <si>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</si>
  <si>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</si>
  <si>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</si>
  <si>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</si>
  <si>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</si>
  <si>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</si>
  <si>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</si>
  <si>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</si>
  <si>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</si>
  <si>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</si>
  <si>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</si>
  <si>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</si>
  <si>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</si>
  <si>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</si>
  <si>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</si>
  <si>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</si>
  <si>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</si>
  <si>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</si>
  <si>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</si>
  <si>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</si>
  <si>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</si>
  <si>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</si>
  <si>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</si>
  <si>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</si>
  <si>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</si>
  <si>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</si>
  <si>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</si>
  <si>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</si>
  <si>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</si>
  <si>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</si>
  <si>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</si>
  <si>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</si>
  <si>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</si>
  <si>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</si>
  <si>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</si>
  <si>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</si>
  <si>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</si>
  <si>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</si>
  <si>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</si>
  <si>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</si>
  <si>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</si>
  <si>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</si>
  <si>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</si>
  <si>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</si>
  <si>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</si>
  <si>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</si>
  <si>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</si>
  <si>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</si>
  <si>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</si>
  <si>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</si>
  <si>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</si>
  <si>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</si>
  <si>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</si>
  <si>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</si>
  <si>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</si>
  <si>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</si>
  <si>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</si>
  <si>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</si>
  <si>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</si>
  <si>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</si>
  <si>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</si>
  <si>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</si>
  <si>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</si>
  <si>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</si>
  <si>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</si>
  <si>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</si>
  <si>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</si>
  <si>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</si>
  <si>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</si>
  <si>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</si>
  <si>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</si>
  <si>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</si>
  <si>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</si>
  <si>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</si>
  <si>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</si>
  <si>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</si>
  <si>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</si>
  <si>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</si>
  <si>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</si>
  <si>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</si>
  <si>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</si>
  <si>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</si>
  <si>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</si>
  <si>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</si>
  <si>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</si>
  <si>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</si>
  <si>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</si>
  <si>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</si>
  <si>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</si>
  <si>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</si>
  <si>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</si>
  <si>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</si>
  <si>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</si>
  <si>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</si>
  <si>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</si>
  <si>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</si>
  <si>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</si>
  <si>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</si>
  <si>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</si>
  <si>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</si>
  <si>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</si>
  <si>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</si>
  <si>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</si>
  <si>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</si>
  <si>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</si>
  <si>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</si>
  <si>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</si>
  <si>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</si>
  <si>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</si>
  <si>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</si>
  <si>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</si>
  <si>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</si>
  <si>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</si>
  <si>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</si>
  <si>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</si>
  <si>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</si>
  <si>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</si>
  <si>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</si>
  <si>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</si>
  <si>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</si>
  <si>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</si>
  <si>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</si>
  <si>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</si>
  <si>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</si>
  <si>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</si>
  <si>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</si>
  <si>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</si>
  <si>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</si>
  <si>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</si>
  <si>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</si>
  <si>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</si>
  <si>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</si>
  <si>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</si>
  <si>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</si>
  <si>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</si>
  <si>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</si>
  <si>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</si>
  <si>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</si>
  <si>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</si>
  <si>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</si>
  <si>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</si>
  <si>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</si>
  <si>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</si>
  <si>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</si>
  <si>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</si>
  <si>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</si>
  <si>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</si>
  <si>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</si>
  <si>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</si>
  <si>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</si>
  <si>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</si>
  <si>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</si>
  <si>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</si>
  <si>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</si>
  <si>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</si>
  <si>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</si>
  <si>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</si>
  <si>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</si>
  <si>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</si>
  <si>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</si>
  <si>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</si>
  <si>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</si>
  <si>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</si>
  <si>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</si>
  <si>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</si>
  <si>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</si>
  <si>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</si>
  <si>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</si>
  <si>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</si>
  <si>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</si>
  <si>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</si>
  <si>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</si>
  <si>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</si>
  <si>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</si>
  <si>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</si>
  <si>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</si>
  <si>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</si>
  <si>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</si>
  <si>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</si>
  <si>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</si>
  <si>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</si>
  <si>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</si>
  <si>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</si>
  <si>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</si>
  <si>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</si>
  <si>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</si>
  <si>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</si>
  <si>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</si>
  <si>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</si>
  <si>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</si>
  <si>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</si>
  <si>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</si>
  <si>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</si>
  <si>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</si>
  <si>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</si>
  <si>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</si>
  <si>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</si>
  <si>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</si>
  <si>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</si>
  <si>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</si>
  <si>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</si>
  <si>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</si>
  <si>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</si>
  <si>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</si>
  <si>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</si>
  <si>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</si>
  <si>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</si>
  <si>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</si>
  <si>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</si>
  <si>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</si>
  <si>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</si>
  <si>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</si>
  <si>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</si>
  <si>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</si>
  <si>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</si>
  <si>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</si>
  <si>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</si>
  <si>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</si>
  <si>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</si>
  <si>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</si>
  <si>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</si>
  <si>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</si>
  <si>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</si>
  <si>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</si>
  <si>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</si>
  <si>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</si>
  <si>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</si>
  <si>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</si>
  <si>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</si>
  <si>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</si>
  <si>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</si>
  <si>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</si>
  <si>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</si>
  <si>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</si>
  <si>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</si>
  <si>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</si>
  <si>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</si>
  <si>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</si>
  <si>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</si>
  <si>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</si>
  <si>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</si>
  <si>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</si>
  <si>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</si>
  <si>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</si>
  <si>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</si>
  <si>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</si>
  <si>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</si>
  <si>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</si>
  <si>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</si>
  <si>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</si>
  <si>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</si>
  <si>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</si>
  <si>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</si>
  <si>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</si>
  <si>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</si>
  <si>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</si>
  <si>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</si>
  <si>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</si>
  <si>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</si>
  <si>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</si>
  <si>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</si>
  <si>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</si>
  <si>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</si>
  <si>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</si>
  <si>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</si>
  <si>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</si>
  <si>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</si>
  <si>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</si>
  <si>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</si>
  <si>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</si>
  <si>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</si>
  <si>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</si>
  <si>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</si>
  <si>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</si>
  <si>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</si>
  <si>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</si>
  <si>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</si>
  <si>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</si>
  <si>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</si>
  <si>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</si>
  <si>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</si>
  <si>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</si>
  <si>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</si>
  <si>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</si>
  <si>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</si>
  <si>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</si>
  <si>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</si>
  <si>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</si>
  <si>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</si>
  <si>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</si>
  <si>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</si>
  <si>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</si>
  <si>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</si>
  <si>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</si>
  <si>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</si>
  <si>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</si>
  <si>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</si>
  <si>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</si>
  <si>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</si>
  <si>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</si>
  <si>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</si>
  <si>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</si>
  <si>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</si>
  <si>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</si>
  <si>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</si>
  <si>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</si>
  <si>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</si>
  <si>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</si>
  <si>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</si>
  <si>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</si>
  <si>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</si>
  <si>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</si>
  <si>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</si>
  <si>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</si>
  <si>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</si>
  <si>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</si>
  <si>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</si>
  <si>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</si>
  <si>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</si>
  <si>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</si>
  <si>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</si>
  <si>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</si>
  <si>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</si>
  <si>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</si>
  <si>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</si>
  <si>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</si>
  <si>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</si>
  <si>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</si>
  <si>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</si>
  <si>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</si>
  <si>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</si>
  <si>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</si>
  <si>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</si>
  <si>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</si>
  <si>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</si>
  <si>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</si>
  <si>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</si>
  <si>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</si>
  <si>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</si>
  <si>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</si>
  <si>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</si>
  <si>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</si>
  <si>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</si>
  <si>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</si>
  <si>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</si>
  <si>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</si>
  <si>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</si>
  <si>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</si>
  <si>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</si>
  <si>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</si>
  <si>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</si>
  <si>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</si>
  <si>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</si>
  <si>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</si>
  <si>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</si>
  <si>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</si>
  <si>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</si>
  <si>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</si>
  <si>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</si>
  <si>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</si>
  <si>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</si>
  <si>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</si>
  <si>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</si>
  <si>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</si>
  <si>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San José Iturbide, Gto.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</si>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</sst>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11729109.949999999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11729109.949999999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10788181.960000001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10788181.960000001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15235707.27</v>
      </c>
      <c r="E36" s="34">
        <v>0</v>
      </c>
      <c r="F36" s="34">
        <f t="shared" si="0"/>
        <v>15235707.27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14529833.789999999</v>
      </c>
      <c r="E37" s="34">
        <v>-19422129.98</v>
      </c>
      <c r="F37" s="34">
        <f t="shared" si="0"/>
        <v>-4892296.1900000013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1385698.87</v>
      </c>
      <c r="E38" s="34">
        <v>0</v>
      </c>
      <c r="F38" s="34">
        <f t="shared" si="0"/>
        <v>1385698.87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2789967.84</v>
      </c>
      <c r="E39" s="34">
        <v>-6701997.0499999998</v>
      </c>
      <c r="F39" s="34">
        <f t="shared" si="0"/>
        <v>-3912029.21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-1278682.8999999999</v>
      </c>
      <c r="E40" s="34">
        <v>-6538397.8399999999</v>
      </c>
      <c r="F40" s="34">
        <f t="shared" si="0"/>
        <v>-7817080.7400000002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-15235707.27</v>
      </c>
      <c r="F41" s="34">
        <f t="shared" si="0"/>
        <v>-15235707.27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18875488.780000001</v>
      </c>
      <c r="E42" s="34">
        <v>-13042264.6</v>
      </c>
      <c r="F42" s="34">
        <f t="shared" si="0"/>
        <v>5833224.1800000016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2254011.63</v>
      </c>
      <c r="E43" s="34">
        <v>-3639710.5</v>
      </c>
      <c r="F43" s="34">
        <f t="shared" si="0"/>
        <v>-1385698.87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8163637.9299999997</v>
      </c>
      <c r="E44" s="34">
        <v>-8163637.9299999997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16488489.439999999</v>
      </c>
      <c r="E45" s="34">
        <v>-16488489.439999999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8231929.6200000001</v>
      </c>
      <c r="E46" s="34">
        <v>-8170668.4100000001</v>
      </c>
      <c r="F46" s="34">
        <f t="shared" si="0"/>
        <v>61261.209999999963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8170739.4199999999</v>
      </c>
      <c r="E47" s="34">
        <v>2556181.33</v>
      </c>
      <c r="F47" s="34">
        <f t="shared" si="0"/>
        <v>10726920.75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2314</v>
      </c>
      <c r="D15" s="24">
        <v>2314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74000</v>
      </c>
      <c r="D20" s="24">
        <v>74000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17000</v>
      </c>
      <c r="D21" s="24">
        <v>17000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176426.85</v>
      </c>
    </row>
    <row r="42" spans="1:8" x14ac:dyDescent="0.2">
      <c r="A42" s="22">
        <v>1151</v>
      </c>
      <c r="B42" s="20" t="s">
        <v>223</v>
      </c>
      <c r="C42" s="24">
        <v>176426.85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6345.4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6345.4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4183614.41</v>
      </c>
      <c r="D62" s="24">
        <f t="shared" ref="D62:E62" si="0">SUM(D63:D70)</f>
        <v>0</v>
      </c>
      <c r="E62" s="24">
        <f t="shared" si="0"/>
        <v>2940762.18</v>
      </c>
    </row>
    <row r="63" spans="1:9" x14ac:dyDescent="0.2">
      <c r="A63" s="22">
        <v>1241</v>
      </c>
      <c r="B63" s="20" t="s">
        <v>237</v>
      </c>
      <c r="C63" s="24">
        <v>1101696.95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143041.94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77590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2830013.52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2940762.18</v>
      </c>
    </row>
    <row r="68" spans="1:9" x14ac:dyDescent="0.2">
      <c r="A68" s="22">
        <v>1246</v>
      </c>
      <c r="B68" s="20" t="s">
        <v>242</v>
      </c>
      <c r="C68" s="24">
        <v>31272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87771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58000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29771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151688.59</v>
      </c>
      <c r="D110" s="24">
        <f>SUM(D111:D119)</f>
        <v>151688.59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350.18</v>
      </c>
      <c r="D111" s="24">
        <f>C111</f>
        <v>350.18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8270.5499999999993</v>
      </c>
      <c r="D112" s="24">
        <f t="shared" ref="D112:D119" si="1">C112</f>
        <v>8270.5499999999993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143067.85999999999</v>
      </c>
      <c r="D117" s="24">
        <f t="shared" si="1"/>
        <v>143067.85999999999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1228092.55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1228092.55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1228092.55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10501017.4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10501017.4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10501017.4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10788181.959999999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9987874.0199999996</v>
      </c>
      <c r="D99" s="57">
        <f>C99/$C$98</f>
        <v>0.92581623641802202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6746357.6500000004</v>
      </c>
      <c r="D100" s="57">
        <f t="shared" ref="D100:D163" si="0">C100/$C$98</f>
        <v>0.62534703947466608</v>
      </c>
      <c r="E100" s="56"/>
    </row>
    <row r="101" spans="1:5" x14ac:dyDescent="0.2">
      <c r="A101" s="54">
        <v>5111</v>
      </c>
      <c r="B101" s="51" t="s">
        <v>361</v>
      </c>
      <c r="C101" s="55">
        <v>5850053</v>
      </c>
      <c r="D101" s="57">
        <f t="shared" si="0"/>
        <v>0.54226495452992907</v>
      </c>
      <c r="E101" s="56"/>
    </row>
    <row r="102" spans="1:5" x14ac:dyDescent="0.2">
      <c r="A102" s="54">
        <v>5112</v>
      </c>
      <c r="B102" s="51" t="s">
        <v>362</v>
      </c>
      <c r="C102" s="55">
        <v>450690</v>
      </c>
      <c r="D102" s="57">
        <f t="shared" si="0"/>
        <v>4.17762697803069E-2</v>
      </c>
      <c r="E102" s="56"/>
    </row>
    <row r="103" spans="1:5" x14ac:dyDescent="0.2">
      <c r="A103" s="54">
        <v>5113</v>
      </c>
      <c r="B103" s="51" t="s">
        <v>363</v>
      </c>
      <c r="C103" s="55">
        <v>294737</v>
      </c>
      <c r="D103" s="57">
        <f t="shared" si="0"/>
        <v>2.732035861953519E-2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150877.65</v>
      </c>
      <c r="D105" s="57">
        <f t="shared" si="0"/>
        <v>1.3985456544894985E-2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1337339.95</v>
      </c>
      <c r="D107" s="57">
        <f t="shared" si="0"/>
        <v>0.1239634217293087</v>
      </c>
      <c r="E107" s="56"/>
    </row>
    <row r="108" spans="1:5" x14ac:dyDescent="0.2">
      <c r="A108" s="54">
        <v>5121</v>
      </c>
      <c r="B108" s="51" t="s">
        <v>368</v>
      </c>
      <c r="C108" s="55">
        <v>237337.23</v>
      </c>
      <c r="D108" s="57">
        <f t="shared" si="0"/>
        <v>2.1999742948347528E-2</v>
      </c>
      <c r="E108" s="56"/>
    </row>
    <row r="109" spans="1:5" x14ac:dyDescent="0.2">
      <c r="A109" s="54">
        <v>5122</v>
      </c>
      <c r="B109" s="51" t="s">
        <v>369</v>
      </c>
      <c r="C109" s="55">
        <v>342481.71</v>
      </c>
      <c r="D109" s="57">
        <f t="shared" si="0"/>
        <v>3.1746007925138854E-2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197176.32000000001</v>
      </c>
      <c r="D111" s="57">
        <f t="shared" si="0"/>
        <v>1.8277066583700822E-2</v>
      </c>
      <c r="E111" s="56"/>
    </row>
    <row r="112" spans="1:5" x14ac:dyDescent="0.2">
      <c r="A112" s="54">
        <v>5125</v>
      </c>
      <c r="B112" s="51" t="s">
        <v>372</v>
      </c>
      <c r="C112" s="55">
        <v>68980.3</v>
      </c>
      <c r="D112" s="57">
        <f t="shared" si="0"/>
        <v>6.394061599606168E-3</v>
      </c>
      <c r="E112" s="56"/>
    </row>
    <row r="113" spans="1:5" x14ac:dyDescent="0.2">
      <c r="A113" s="54">
        <v>5126</v>
      </c>
      <c r="B113" s="51" t="s">
        <v>373</v>
      </c>
      <c r="C113" s="55">
        <v>484067.99</v>
      </c>
      <c r="D113" s="57">
        <f t="shared" si="0"/>
        <v>4.4870209994122126E-2</v>
      </c>
      <c r="E113" s="56"/>
    </row>
    <row r="114" spans="1:5" x14ac:dyDescent="0.2">
      <c r="A114" s="54">
        <v>5127</v>
      </c>
      <c r="B114" s="51" t="s">
        <v>374</v>
      </c>
      <c r="C114" s="55">
        <v>7296.4</v>
      </c>
      <c r="D114" s="57">
        <f t="shared" si="0"/>
        <v>6.7633267839319988E-4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1904176.42</v>
      </c>
      <c r="D117" s="57">
        <f t="shared" si="0"/>
        <v>0.17650577521404728</v>
      </c>
      <c r="E117" s="56"/>
    </row>
    <row r="118" spans="1:5" x14ac:dyDescent="0.2">
      <c r="A118" s="54">
        <v>5131</v>
      </c>
      <c r="B118" s="51" t="s">
        <v>378</v>
      </c>
      <c r="C118" s="55">
        <v>260466.7</v>
      </c>
      <c r="D118" s="57">
        <f t="shared" si="0"/>
        <v>2.4143706600959113E-2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82933.100000000006</v>
      </c>
      <c r="D121" s="57">
        <f t="shared" si="0"/>
        <v>7.6874027808852431E-3</v>
      </c>
      <c r="E121" s="56"/>
    </row>
    <row r="122" spans="1:5" x14ac:dyDescent="0.2">
      <c r="A122" s="54">
        <v>5135</v>
      </c>
      <c r="B122" s="51" t="s">
        <v>382</v>
      </c>
      <c r="C122" s="55">
        <v>665343.72</v>
      </c>
      <c r="D122" s="57">
        <f t="shared" si="0"/>
        <v>6.1673386903088538E-2</v>
      </c>
      <c r="E122" s="56"/>
    </row>
    <row r="123" spans="1:5" x14ac:dyDescent="0.2">
      <c r="A123" s="54">
        <v>5136</v>
      </c>
      <c r="B123" s="51" t="s">
        <v>383</v>
      </c>
      <c r="C123" s="55">
        <v>15697.12</v>
      </c>
      <c r="D123" s="57">
        <f t="shared" si="0"/>
        <v>1.4550292216242895E-3</v>
      </c>
      <c r="E123" s="56"/>
    </row>
    <row r="124" spans="1:5" x14ac:dyDescent="0.2">
      <c r="A124" s="54">
        <v>5137</v>
      </c>
      <c r="B124" s="51" t="s">
        <v>384</v>
      </c>
      <c r="C124" s="55">
        <v>30184.82</v>
      </c>
      <c r="D124" s="57">
        <f t="shared" si="0"/>
        <v>2.7979524364640956E-3</v>
      </c>
      <c r="E124" s="56"/>
    </row>
    <row r="125" spans="1:5" x14ac:dyDescent="0.2">
      <c r="A125" s="54">
        <v>5138</v>
      </c>
      <c r="B125" s="51" t="s">
        <v>385</v>
      </c>
      <c r="C125" s="55">
        <v>461555.81</v>
      </c>
      <c r="D125" s="57">
        <f t="shared" si="0"/>
        <v>4.27834654357276E-2</v>
      </c>
      <c r="E125" s="56"/>
    </row>
    <row r="126" spans="1:5" x14ac:dyDescent="0.2">
      <c r="A126" s="54">
        <v>5139</v>
      </c>
      <c r="B126" s="51" t="s">
        <v>386</v>
      </c>
      <c r="C126" s="55">
        <v>387995.15</v>
      </c>
      <c r="D126" s="57">
        <f t="shared" si="0"/>
        <v>3.5964831835298416E-2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110455.94</v>
      </c>
      <c r="D127" s="57">
        <f t="shared" si="0"/>
        <v>1.0238605578729042E-2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110455.94</v>
      </c>
      <c r="D137" s="57">
        <f t="shared" si="0"/>
        <v>1.0238605578729042E-2</v>
      </c>
      <c r="E137" s="56"/>
    </row>
    <row r="138" spans="1:5" x14ac:dyDescent="0.2">
      <c r="A138" s="54">
        <v>5241</v>
      </c>
      <c r="B138" s="51" t="s">
        <v>396</v>
      </c>
      <c r="C138" s="55">
        <v>110455.94</v>
      </c>
      <c r="D138" s="57">
        <f t="shared" si="0"/>
        <v>1.0238605578729042E-2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689852</v>
      </c>
      <c r="D160" s="57">
        <f t="shared" si="0"/>
        <v>6.3945158003248959E-2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689852</v>
      </c>
      <c r="D167" s="57">
        <f t="shared" si="1"/>
        <v>6.3945158003248959E-2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689852</v>
      </c>
      <c r="D169" s="57">
        <f t="shared" si="1"/>
        <v>6.3945158003248959E-2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347046.19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940927.99</v>
      </c>
    </row>
    <row r="15" spans="1:5" x14ac:dyDescent="0.2">
      <c r="A15" s="33">
        <v>3220</v>
      </c>
      <c r="B15" s="29" t="s">
        <v>469</v>
      </c>
      <c r="C15" s="34">
        <v>3856285.01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3582602.36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2788241.75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3582602.36</v>
      </c>
      <c r="D15" s="135">
        <f>SUM(D8:D14)</f>
        <v>2788241.75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940927.99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61261.21</v>
      </c>
      <c r="D48" s="135">
        <f>D51+D63+D91+D94+D49</f>
        <v>316113.82999999996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316113.82999999996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316113.82999999996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313136.73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2977.1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61261.21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58529.38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2731.83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3912029.21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3912029.21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376171.91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3535857.3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-2909840.01</v>
      </c>
      <c r="D122" s="135">
        <f>D47+D48+D100-D106-D109</f>
        <v>316113.82999999996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2023-11-07T18:41:26Z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