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"/>
    </mc:Choice>
  </mc:AlternateContent>
  <xr:revisionPtr revIDLastSave="0" documentId="8_{A6D12BFA-A843-47E5-8305-53ECD9FDD80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<sst xmlns="http://schemas.openxmlformats.org/spreadsheetml/2006/main" count="58" uniqueCount="50">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</sst>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25" zoomScaleNormal="100" workbookViewId="0">
      <selection activeCell="A13" sqref="A1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15439899.43</v>
      </c>
      <c r="C4" s="18">
        <f>SUM(C5:C14)</f>
        <v>16111982.77</v>
      </c>
    </row>
    <row r="5" spans="1:3" ht="11.25" customHeight="1" x14ac:dyDescent="0.2">
      <c r="A5" s="7" t="s">
        <v>3</v>
      </c>
      <c r="B5" s="19">
        <v>0</v>
      </c>
      <c r="C5" s="19">
        <v>0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0</v>
      </c>
    </row>
    <row r="8" spans="1:3" ht="11.25" customHeight="1" x14ac:dyDescent="0.2">
      <c r="A8" s="7" t="s">
        <v>6</v>
      </c>
      <c r="B8" s="19">
        <v>0</v>
      </c>
      <c r="C8" s="19">
        <v>0</v>
      </c>
    </row>
    <row r="9" spans="1:3" ht="11.25" customHeight="1" x14ac:dyDescent="0.2">
      <c r="A9" s="7" t="s">
        <v>7</v>
      </c>
      <c r="B9" s="19">
        <v>0</v>
      </c>
      <c r="C9" s="19">
        <v>0</v>
      </c>
    </row>
    <row r="10" spans="1:3" ht="11.25" customHeight="1" x14ac:dyDescent="0.2">
      <c r="A10" s="7" t="s">
        <v>8</v>
      </c>
      <c r="B10" s="19">
        <v>0</v>
      </c>
      <c r="C10" s="19">
        <v>0</v>
      </c>
    </row>
    <row r="11" spans="1:3" ht="11.25" customHeight="1" x14ac:dyDescent="0.2">
      <c r="A11" s="7" t="s">
        <v>9</v>
      </c>
      <c r="B11" s="19">
        <v>1621787.23</v>
      </c>
      <c r="C11" s="19">
        <v>2878076.48</v>
      </c>
    </row>
    <row r="12" spans="1:3" ht="22.5" x14ac:dyDescent="0.2">
      <c r="A12" s="7" t="s">
        <v>10</v>
      </c>
      <c r="B12" s="19">
        <v>0</v>
      </c>
      <c r="C12" s="19">
        <v>582403.14</v>
      </c>
    </row>
    <row r="13" spans="1:3" ht="11.25" customHeight="1" x14ac:dyDescent="0.2">
      <c r="A13" s="7" t="s">
        <v>11</v>
      </c>
      <c r="B13" s="19">
        <v>13818112.199999999</v>
      </c>
      <c r="C13" s="19">
        <v>12651503.15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20"/>
      <c r="C15" s="20"/>
    </row>
    <row r="16" spans="1:3" ht="11.25" customHeight="1" x14ac:dyDescent="0.2">
      <c r="A16" s="6" t="s">
        <v>13</v>
      </c>
      <c r="B16" s="18">
        <f>SUM(B17:B32)</f>
        <v>15860259.270000001</v>
      </c>
      <c r="C16" s="18">
        <f>SUM(C17:C32)</f>
        <v>15057992.57</v>
      </c>
    </row>
    <row r="17" spans="1:3" ht="11.25" customHeight="1" x14ac:dyDescent="0.2">
      <c r="A17" s="7" t="s">
        <v>14</v>
      </c>
      <c r="B17" s="19">
        <v>10267715.060000001</v>
      </c>
      <c r="C17" s="19">
        <v>9763987.0899999999</v>
      </c>
    </row>
    <row r="18" spans="1:3" ht="11.25" customHeight="1" x14ac:dyDescent="0.2">
      <c r="A18" s="7" t="s">
        <v>15</v>
      </c>
      <c r="B18" s="19">
        <v>1956061.98</v>
      </c>
      <c r="C18" s="19">
        <v>2500898.66</v>
      </c>
    </row>
    <row r="19" spans="1:3" ht="11.25" customHeight="1" x14ac:dyDescent="0.2">
      <c r="A19" s="7" t="s">
        <v>16</v>
      </c>
      <c r="B19" s="19">
        <v>2743291.92</v>
      </c>
      <c r="C19" s="19">
        <v>2680912.59</v>
      </c>
    </row>
    <row r="20" spans="1:3" ht="11.25" customHeight="1" x14ac:dyDescent="0.2">
      <c r="A20" s="7" t="s">
        <v>17</v>
      </c>
      <c r="B20" s="19">
        <v>0</v>
      </c>
      <c r="C20" s="19">
        <v>0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203338.31</v>
      </c>
      <c r="C23" s="19">
        <v>102194.23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689852</v>
      </c>
      <c r="C31" s="19">
        <v>10000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-420359.84000000171</v>
      </c>
      <c r="C33" s="18">
        <f>C4-C16</f>
        <v>1053990.1999999993</v>
      </c>
    </row>
    <row r="34" spans="1:3" ht="11.25" customHeight="1" x14ac:dyDescent="0.2">
      <c r="A34" s="9"/>
      <c r="B34" s="20"/>
      <c r="C34" s="20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0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0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20"/>
      <c r="C40" s="20"/>
    </row>
    <row r="41" spans="1:3" ht="11.25" customHeight="1" x14ac:dyDescent="0.2">
      <c r="A41" s="6" t="s">
        <v>13</v>
      </c>
      <c r="B41" s="18">
        <f>SUM(B42:B44)</f>
        <v>0</v>
      </c>
      <c r="C41" s="18">
        <f>SUM(C42:C44)</f>
        <v>0</v>
      </c>
    </row>
    <row r="42" spans="1:3" ht="11.25" customHeight="1" x14ac:dyDescent="0.2">
      <c r="A42" s="7" t="s">
        <v>32</v>
      </c>
      <c r="B42" s="19">
        <v>0</v>
      </c>
      <c r="C42" s="19">
        <v>0</v>
      </c>
    </row>
    <row r="43" spans="1:3" ht="11.25" customHeight="1" x14ac:dyDescent="0.2">
      <c r="A43" s="7" t="s">
        <v>33</v>
      </c>
      <c r="B43" s="19">
        <v>0</v>
      </c>
      <c r="C43" s="19">
        <v>0</v>
      </c>
    </row>
    <row r="44" spans="1:3" ht="11.25" customHeight="1" x14ac:dyDescent="0.2">
      <c r="A44" s="7" t="s">
        <v>35</v>
      </c>
      <c r="B44" s="19">
        <v>0</v>
      </c>
      <c r="C44" s="19">
        <v>0</v>
      </c>
    </row>
    <row r="45" spans="1:3" ht="11.25" customHeight="1" x14ac:dyDescent="0.2">
      <c r="A45" s="4" t="s">
        <v>36</v>
      </c>
      <c r="B45" s="18">
        <f>B36-B41</f>
        <v>0</v>
      </c>
      <c r="C45" s="18">
        <f>C36-C41</f>
        <v>0</v>
      </c>
    </row>
    <row r="46" spans="1:3" ht="11.25" customHeight="1" x14ac:dyDescent="0.2">
      <c r="A46" s="9"/>
      <c r="B46" s="20"/>
      <c r="C46" s="20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28569.65</v>
      </c>
      <c r="C48" s="18">
        <f>SUM(C49+C52)</f>
        <v>0</v>
      </c>
    </row>
    <row r="49" spans="1:3" ht="11.25" customHeight="1" x14ac:dyDescent="0.2">
      <c r="A49" s="7" t="s">
        <v>38</v>
      </c>
      <c r="B49" s="19">
        <f>B50+B51</f>
        <v>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0</v>
      </c>
      <c r="C51" s="19">
        <v>0</v>
      </c>
    </row>
    <row r="52" spans="1:3" ht="11.25" customHeight="1" x14ac:dyDescent="0.2">
      <c r="A52" s="7" t="s">
        <v>41</v>
      </c>
      <c r="B52" s="19">
        <v>28569.65</v>
      </c>
      <c r="C52" s="19">
        <v>0</v>
      </c>
    </row>
    <row r="53" spans="1:3" ht="11.25" customHeight="1" x14ac:dyDescent="0.2">
      <c r="A53" s="8"/>
      <c r="B53" s="20"/>
      <c r="C53" s="20"/>
    </row>
    <row r="54" spans="1:3" ht="11.25" customHeight="1" x14ac:dyDescent="0.2">
      <c r="A54" s="6" t="s">
        <v>13</v>
      </c>
      <c r="B54" s="18">
        <f>SUM(B55+B58)</f>
        <v>0</v>
      </c>
      <c r="C54" s="18">
        <f>SUM(C55+C58)</f>
        <v>98745.84</v>
      </c>
    </row>
    <row r="55" spans="1:3" ht="11.25" customHeight="1" x14ac:dyDescent="0.2">
      <c r="A55" s="7" t="s">
        <v>42</v>
      </c>
      <c r="B55" s="19">
        <f>SUM(B56+B57)</f>
        <v>0</v>
      </c>
      <c r="C55" s="19">
        <f>SUM(C56+C57)</f>
        <v>0</v>
      </c>
    </row>
    <row r="56" spans="1:3" ht="11.25" customHeight="1" x14ac:dyDescent="0.2">
      <c r="A56" s="7" t="s">
        <v>39</v>
      </c>
      <c r="B56" s="19">
        <v>0</v>
      </c>
      <c r="C56" s="19">
        <v>0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0</v>
      </c>
      <c r="C58" s="19">
        <v>98745.84</v>
      </c>
    </row>
    <row r="59" spans="1:3" ht="11.25" customHeight="1" x14ac:dyDescent="0.2">
      <c r="A59" s="4" t="s">
        <v>44</v>
      </c>
      <c r="B59" s="18">
        <f>B48-B54</f>
        <v>28569.65</v>
      </c>
      <c r="C59" s="18">
        <f>C48-C54</f>
        <v>-98745.84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45</v>
      </c>
      <c r="B61" s="18">
        <f>B59+B45+B33</f>
        <v>-391790.19000000169</v>
      </c>
      <c r="C61" s="18">
        <f>C59+C45+C33</f>
        <v>955244.35999999929</v>
      </c>
    </row>
    <row r="62" spans="1:3" ht="11.25" customHeight="1" x14ac:dyDescent="0.2">
      <c r="A62" s="9"/>
      <c r="B62" s="20"/>
      <c r="C62" s="20"/>
    </row>
    <row r="63" spans="1:3" ht="11.25" customHeight="1" x14ac:dyDescent="0.2">
      <c r="A63" s="4" t="s">
        <v>46</v>
      </c>
      <c r="B63" s="18">
        <v>2788241.75</v>
      </c>
      <c r="C63" s="18">
        <v>1832997.39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8">
        <v>2396451.56</v>
      </c>
      <c r="C65" s="18">
        <v>2788241.75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2012-12-11T20:31:36Z</dcterms:created>
  <dcterms:modified xsi:type="dcterms:W3CDTF">2024-02-13T22:28:58Z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