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DIGITALES\"/>
    </mc:Choice>
  </mc:AlternateContent>
  <xr:revisionPtr revIDLastSave="0" documentId="13_ncr:1_{94E97FF5-3611-4D9C-A343-BF5EC4C3A496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G14" i="4" s="1"/>
  <c r="D13" i="4"/>
  <c r="G13" i="4" s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B16" i="4"/>
  <c r="G27" i="4" l="1"/>
  <c r="G41" i="4"/>
  <c r="D27" i="4"/>
  <c r="D41" i="4"/>
  <c r="G16" i="4"/>
  <c r="D1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63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43" i="6" l="1"/>
  <c r="D23" i="6"/>
  <c r="G23" i="6" s="1"/>
  <c r="D69" i="6"/>
  <c r="G69" i="6" s="1"/>
  <c r="G43" i="6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<sst xmlns="http://schemas.openxmlformats.org/spreadsheetml/2006/main" count="204" uniqueCount="144">
  <si>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</si>
  <si>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</si>
  <si>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</si>
  <si>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</si>
  <si>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</si>
  <si>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</si>
  <si>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</si>
  <si>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</si>
  <si>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</si>
  <si>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</si>
  <si>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</si>
  <si>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</si>
  <si>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</si>
  <si>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</si>
  <si>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</si>
  <si>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</si>
  <si>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</si>
  <si>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</si>
  <si>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</si>
  <si>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</si>
  <si>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</si>
  <si>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</si>
  <si>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</si>
  <si>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</si>
  <si>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</si>
  <si>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</si>
  <si>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</si>
  <si>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</si>
  <si>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</si>
  <si>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</si>
  <si>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</si>
  <si>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</si>
  <si>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</si>
  <si>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</si>
  <si>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</si>
  <si>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</si>
  <si>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</si>
  <si>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</si>
  <si>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</si>
  <si>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</si>
  <si>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</si>
  <si>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</si>
  <si>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</si>
  <si>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</si>
  <si>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</si>
  <si>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</si>
  <si>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</si>
  <si>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</si>
  <si>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</si>
  <si>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</si>
  <si>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</si>
  <si>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</si>
  <si>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</si>
  <si>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</si>
  <si>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</si>
  <si>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</si>
  <si>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</si>
  <si>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</si>
  <si>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</si>
  <si>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</si>
  <si>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</si>
  <si>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</si>
  <si>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</si>
  <si>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</si>
  <si>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</si>
  <si>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</si>
  <si>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</si>
  <si>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</si>
  <si>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</si>
  <si>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</si>
  <si>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</si>
  <si>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</si>
  <si>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</si>
  <si>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</si>
  <si>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</si>
  <si>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</si>
  <si>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</si>
  <si>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</si>
  <si>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</si>
  <si>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</si>
  <si>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</si>
  <si>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</si>
  <si>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</si>
  <si>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</si>
  <si>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</si>
  <si>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</si>
  <si>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</si>
  <si>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</si>
  <si>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</si>
  <si>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</si>
  <si>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</si>
  <si>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</si>
  <si>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</si>
  <si>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</si>
  <si>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</si>
  <si>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</si>
  <si>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</si>
  <si>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</si>
  <si>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</si>
  <si>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</si>
  <si>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</si>
  <si>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</si>
  <si>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</si>
  <si>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</si>
  <si>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</si>
  <si>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</si>
  <si>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</si>
  <si>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</si>
  <si>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</si>
  <si>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</si>
  <si>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</si>
  <si>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</si>
  <si>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</si>
  <si>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</si>
  <si>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</si>
  <si>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</si>
  <si>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</si>
  <si>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</si>
  <si>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</si>
  <si>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</si>
  <si>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</si>
  <si>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</si>
  <si>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</si>
  <si>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</si>
  <si>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</si>
  <si>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</si>
  <si>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</si>
  <si>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</si>
  <si>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</si>
  <si>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 José Iturbide, Gto.
Estado Analítico del Ejercicio del Presupuesto de Egresos
Clasificación por Objeto del Gasto (Capítulo y Concepto)
Del 1 de Enero al 31 de Marzo de 2024</t>
  </si>
  <si>
    <t>Sistema para el Desarrollo Integral de la Familia del Municipio de San José Iturbide, Gto.
Estado Analítico del Ejercicio del Presupuesto de Egresos
Clasificación Económica (por Tipo de Gasto)
Del 1 de Enero al 31 de Marzo de 2024</t>
  </si>
  <si>
    <t>31120M31D010000 AREA DE PRESIDENCIA DEL</t>
  </si>
  <si>
    <t>31120M31D020000 AREA DE DIRECCION GENERA</t>
  </si>
  <si>
    <t>31120M31D030000 COORDINACION DE RECURSOS</t>
  </si>
  <si>
    <t>31120M31D040000 AREA DE ALIMENTARIOS DEL</t>
  </si>
  <si>
    <t>31120M31D050000 ACCIONES A FAVOR DE LA I</t>
  </si>
  <si>
    <t>31120M31D060000 COORDINACION DE ADULTOS</t>
  </si>
  <si>
    <t>31120M31D070000 AREA DE INCLUSION Y REHA</t>
  </si>
  <si>
    <t>31120M31D080000 AREA DE DESARROLLO COMUN</t>
  </si>
  <si>
    <t>31120M31D090000 AREA DE ASISTENCIA SOCIA</t>
  </si>
  <si>
    <t>Sistema para el Desarrollo Integral de la Familia del Municipio de San José Iturbide, Gto.
Estado Analítico del Ejercicio del Presupuesto de Egresos
Clasificación Administrativa
Del 1 de Enero al 31 de Marzo de 2024</t>
  </si>
  <si>
    <t>Sistema para el Desarrollo Integral de la Familia del Municipio de San José Iturbide, Gto.
Estado Analítico del Ejercicio del Presupuesto de Egresos
Clasificación Administrativa (Poderes)
Del 1 de Enero al 31 de Marzo de 2024</t>
  </si>
  <si>
    <t>Sistema para el Desarrollo Integral de la Familia del Municipio de San José Iturbide, Gto.
Estado Analítico del Ejercicio del Presupuesto de Egresos
Clasificación Administrativa (Sector Paraestatal)
Del 1 de Enero al 31 de Marzo de 2024</t>
  </si>
  <si>
    <t>Sistema para el Desarrollo Integral de la Familia del Municipio de San José Iturbide, Gto.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</si>
</sst>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2" fillId="0" borderId="3" xfId="0" applyFont="1" applyFill="1" applyBorder="1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4" t="s">
        <v>129</v>
      </c>
      <c r="B1" s="34"/>
      <c r="C1" s="34"/>
      <c r="D1" s="34"/>
      <c r="E1" s="34"/>
      <c r="F1" s="34"/>
      <c r="G1" s="35"/>
    </row>
    <row r="2" spans="1:8" x14ac:dyDescent="0.2">
      <c r="A2" s="39"/>
      <c r="B2" s="36" t="s">
        <v>57</v>
      </c>
      <c r="C2" s="34"/>
      <c r="D2" s="34"/>
      <c r="E2" s="34"/>
      <c r="F2" s="35"/>
      <c r="G2" s="37" t="s">
        <v>56</v>
      </c>
    </row>
    <row r="3" spans="1:8" ht="24.9" customHeight="1" x14ac:dyDescent="0.2">
      <c r="A3" s="33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8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11565380</v>
      </c>
      <c r="C5" s="15">
        <f>SUM(C6:C12)</f>
        <v>0</v>
      </c>
      <c r="D5" s="15">
        <f>B5+C5</f>
        <v>11565380</v>
      </c>
      <c r="E5" s="15">
        <f>SUM(E6:E12)</f>
        <v>2146407.65</v>
      </c>
      <c r="F5" s="15">
        <f>SUM(F6:F12)</f>
        <v>2146407.65</v>
      </c>
      <c r="G5" s="15">
        <f>D5-E5</f>
        <v>9418972.3499999996</v>
      </c>
    </row>
    <row r="6" spans="1:8" x14ac:dyDescent="0.2">
      <c r="A6" s="24" t="s">
        <v>62</v>
      </c>
      <c r="B6" s="6">
        <v>8825700</v>
      </c>
      <c r="C6" s="6">
        <v>0</v>
      </c>
      <c r="D6" s="6">
        <f t="shared" ref="D6:D69" si="0">B6+C6</f>
        <v>8825700</v>
      </c>
      <c r="E6" s="6">
        <v>1841830</v>
      </c>
      <c r="F6" s="6">
        <v>1841830</v>
      </c>
      <c r="G6" s="6">
        <f t="shared" ref="G6:G69" si="1">D6-E6</f>
        <v>6983870</v>
      </c>
      <c r="H6" s="11">
        <v>1100</v>
      </c>
    </row>
    <row r="7" spans="1:8" x14ac:dyDescent="0.2">
      <c r="A7" s="24" t="s">
        <v>63</v>
      </c>
      <c r="B7" s="6">
        <v>757200</v>
      </c>
      <c r="C7" s="6">
        <v>0</v>
      </c>
      <c r="D7" s="6">
        <f t="shared" si="0"/>
        <v>757200</v>
      </c>
      <c r="E7" s="6">
        <v>167656.67000000001</v>
      </c>
      <c r="F7" s="6">
        <v>167656.67000000001</v>
      </c>
      <c r="G7" s="6">
        <f t="shared" si="1"/>
        <v>589543.32999999996</v>
      </c>
      <c r="H7" s="11">
        <v>1200</v>
      </c>
    </row>
    <row r="8" spans="1:8" x14ac:dyDescent="0.2">
      <c r="A8" s="24" t="s">
        <v>64</v>
      </c>
      <c r="B8" s="6">
        <v>1402480</v>
      </c>
      <c r="C8" s="6">
        <v>0</v>
      </c>
      <c r="D8" s="6">
        <f t="shared" si="0"/>
        <v>1402480</v>
      </c>
      <c r="E8" s="6">
        <v>33387</v>
      </c>
      <c r="F8" s="6">
        <v>33387</v>
      </c>
      <c r="G8" s="6">
        <f t="shared" si="1"/>
        <v>1369093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65</v>
      </c>
      <c r="B10" s="6">
        <v>580000</v>
      </c>
      <c r="C10" s="6">
        <v>0</v>
      </c>
      <c r="D10" s="6">
        <f t="shared" si="0"/>
        <v>580000</v>
      </c>
      <c r="E10" s="6">
        <v>103533.98</v>
      </c>
      <c r="F10" s="6">
        <v>103533.98</v>
      </c>
      <c r="G10" s="6">
        <f t="shared" si="1"/>
        <v>476466.02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1735000</v>
      </c>
      <c r="C13" s="16">
        <f>SUM(C14:C22)</f>
        <v>0</v>
      </c>
      <c r="D13" s="16">
        <f t="shared" si="0"/>
        <v>1735000</v>
      </c>
      <c r="E13" s="16">
        <f>SUM(E14:E22)</f>
        <v>376594.5</v>
      </c>
      <c r="F13" s="16">
        <f>SUM(F14:F22)</f>
        <v>376594.5</v>
      </c>
      <c r="G13" s="16">
        <f t="shared" si="1"/>
        <v>1358405.5</v>
      </c>
      <c r="H13" s="23">
        <v>0</v>
      </c>
    </row>
    <row r="14" spans="1:8" x14ac:dyDescent="0.2">
      <c r="A14" s="24" t="s">
        <v>67</v>
      </c>
      <c r="B14" s="6">
        <v>315000</v>
      </c>
      <c r="C14" s="6">
        <v>0</v>
      </c>
      <c r="D14" s="6">
        <f t="shared" si="0"/>
        <v>315000</v>
      </c>
      <c r="E14" s="6">
        <v>93618.2</v>
      </c>
      <c r="F14" s="6">
        <v>93618.2</v>
      </c>
      <c r="G14" s="6">
        <f t="shared" si="1"/>
        <v>221381.8</v>
      </c>
      <c r="H14" s="11">
        <v>2100</v>
      </c>
    </row>
    <row r="15" spans="1:8" x14ac:dyDescent="0.2">
      <c r="A15" s="24" t="s">
        <v>68</v>
      </c>
      <c r="B15" s="6">
        <v>520000</v>
      </c>
      <c r="C15" s="6">
        <v>0</v>
      </c>
      <c r="D15" s="6">
        <f t="shared" si="0"/>
        <v>520000</v>
      </c>
      <c r="E15" s="6">
        <v>82795.81</v>
      </c>
      <c r="F15" s="6">
        <v>82795.81</v>
      </c>
      <c r="G15" s="6">
        <f t="shared" si="1"/>
        <v>437204.19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180000</v>
      </c>
      <c r="C17" s="6">
        <v>0</v>
      </c>
      <c r="D17" s="6">
        <f t="shared" si="0"/>
        <v>180000</v>
      </c>
      <c r="E17" s="6">
        <v>52175.06</v>
      </c>
      <c r="F17" s="6">
        <v>52175.06</v>
      </c>
      <c r="G17" s="6">
        <f t="shared" si="1"/>
        <v>127824.94</v>
      </c>
      <c r="H17" s="11">
        <v>2400</v>
      </c>
    </row>
    <row r="18" spans="1:8" x14ac:dyDescent="0.2">
      <c r="A18" s="24" t="s">
        <v>71</v>
      </c>
      <c r="B18" s="6">
        <v>65000</v>
      </c>
      <c r="C18" s="6">
        <v>0</v>
      </c>
      <c r="D18" s="6">
        <f t="shared" si="0"/>
        <v>65000</v>
      </c>
      <c r="E18" s="6">
        <v>29912.799999999999</v>
      </c>
      <c r="F18" s="6">
        <v>29912.799999999999</v>
      </c>
      <c r="G18" s="6">
        <f t="shared" si="1"/>
        <v>35087.199999999997</v>
      </c>
      <c r="H18" s="11">
        <v>2500</v>
      </c>
    </row>
    <row r="19" spans="1:8" x14ac:dyDescent="0.2">
      <c r="A19" s="24" t="s">
        <v>72</v>
      </c>
      <c r="B19" s="6">
        <v>600000</v>
      </c>
      <c r="C19" s="6">
        <v>0</v>
      </c>
      <c r="D19" s="6">
        <f t="shared" si="0"/>
        <v>600000</v>
      </c>
      <c r="E19" s="6">
        <v>118092.63</v>
      </c>
      <c r="F19" s="6">
        <v>118092.63</v>
      </c>
      <c r="G19" s="6">
        <f t="shared" si="1"/>
        <v>481907.37</v>
      </c>
      <c r="H19" s="11">
        <v>2600</v>
      </c>
    </row>
    <row r="20" spans="1:8" x14ac:dyDescent="0.2">
      <c r="A20" s="24" t="s">
        <v>73</v>
      </c>
      <c r="B20" s="6">
        <v>50000</v>
      </c>
      <c r="C20" s="6">
        <v>0</v>
      </c>
      <c r="D20" s="6">
        <f t="shared" si="0"/>
        <v>50000</v>
      </c>
      <c r="E20" s="6">
        <v>0</v>
      </c>
      <c r="F20" s="6">
        <v>0</v>
      </c>
      <c r="G20" s="6">
        <f t="shared" si="1"/>
        <v>50000</v>
      </c>
      <c r="H20" s="11">
        <v>2700</v>
      </c>
    </row>
    <row r="21" spans="1:8" x14ac:dyDescent="0.2">
      <c r="A21" s="24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75</v>
      </c>
      <c r="B22" s="6">
        <v>5000</v>
      </c>
      <c r="C22" s="6">
        <v>0</v>
      </c>
      <c r="D22" s="6">
        <f t="shared" si="0"/>
        <v>5000</v>
      </c>
      <c r="E22" s="6">
        <v>0</v>
      </c>
      <c r="F22" s="6">
        <v>0</v>
      </c>
      <c r="G22" s="6">
        <f t="shared" si="1"/>
        <v>5000</v>
      </c>
      <c r="H22" s="11">
        <v>2900</v>
      </c>
    </row>
    <row r="23" spans="1:8" x14ac:dyDescent="0.2">
      <c r="A23" s="22" t="s">
        <v>59</v>
      </c>
      <c r="B23" s="16">
        <f>SUM(B24:B32)</f>
        <v>1828485.8</v>
      </c>
      <c r="C23" s="16">
        <f>SUM(C24:C32)</f>
        <v>0</v>
      </c>
      <c r="D23" s="16">
        <f t="shared" si="0"/>
        <v>1828485.8</v>
      </c>
      <c r="E23" s="16">
        <f>SUM(E24:E32)</f>
        <v>504474.72</v>
      </c>
      <c r="F23" s="16">
        <f>SUM(F24:F32)</f>
        <v>504474.72</v>
      </c>
      <c r="G23" s="16">
        <f t="shared" si="1"/>
        <v>1324011.08</v>
      </c>
      <c r="H23" s="23">
        <v>0</v>
      </c>
    </row>
    <row r="24" spans="1:8" x14ac:dyDescent="0.2">
      <c r="A24" s="24" t="s">
        <v>76</v>
      </c>
      <c r="B24" s="6">
        <v>290000</v>
      </c>
      <c r="C24" s="6">
        <v>0</v>
      </c>
      <c r="D24" s="6">
        <f t="shared" si="0"/>
        <v>290000</v>
      </c>
      <c r="E24" s="6">
        <v>68221</v>
      </c>
      <c r="F24" s="6">
        <v>68221</v>
      </c>
      <c r="G24" s="6">
        <f t="shared" si="1"/>
        <v>221779</v>
      </c>
      <c r="H24" s="11">
        <v>3100</v>
      </c>
    </row>
    <row r="25" spans="1:8" x14ac:dyDescent="0.2">
      <c r="A25" s="24" t="s">
        <v>77</v>
      </c>
      <c r="B25" s="6">
        <v>0</v>
      </c>
      <c r="C25" s="6">
        <v>0</v>
      </c>
      <c r="D25" s="6">
        <f t="shared" si="0"/>
        <v>0</v>
      </c>
      <c r="E25" s="6">
        <v>0</v>
      </c>
      <c r="F25" s="6">
        <v>0</v>
      </c>
      <c r="G25" s="6">
        <f t="shared" si="1"/>
        <v>0</v>
      </c>
      <c r="H25" s="11">
        <v>3200</v>
      </c>
    </row>
    <row r="26" spans="1:8" x14ac:dyDescent="0.2">
      <c r="A26" s="24" t="s">
        <v>78</v>
      </c>
      <c r="B26" s="6">
        <v>0</v>
      </c>
      <c r="C26" s="6">
        <v>0</v>
      </c>
      <c r="D26" s="6">
        <f t="shared" si="0"/>
        <v>0</v>
      </c>
      <c r="E26" s="6">
        <v>0</v>
      </c>
      <c r="F26" s="6">
        <v>0</v>
      </c>
      <c r="G26" s="6">
        <f t="shared" si="1"/>
        <v>0</v>
      </c>
      <c r="H26" s="11">
        <v>3300</v>
      </c>
    </row>
    <row r="27" spans="1:8" x14ac:dyDescent="0.2">
      <c r="A27" s="24" t="s">
        <v>79</v>
      </c>
      <c r="B27" s="6">
        <v>165000</v>
      </c>
      <c r="C27" s="6">
        <v>0</v>
      </c>
      <c r="D27" s="6">
        <f t="shared" si="0"/>
        <v>165000</v>
      </c>
      <c r="E27" s="6">
        <v>127787.85</v>
      </c>
      <c r="F27" s="6">
        <v>127787.85</v>
      </c>
      <c r="G27" s="6">
        <f t="shared" si="1"/>
        <v>37212.149999999994</v>
      </c>
      <c r="H27" s="11">
        <v>3400</v>
      </c>
    </row>
    <row r="28" spans="1:8" x14ac:dyDescent="0.2">
      <c r="A28" s="24" t="s">
        <v>80</v>
      </c>
      <c r="B28" s="6">
        <v>597565</v>
      </c>
      <c r="C28" s="6">
        <v>0</v>
      </c>
      <c r="D28" s="6">
        <f t="shared" si="0"/>
        <v>597565</v>
      </c>
      <c r="E28" s="6">
        <v>151321.91</v>
      </c>
      <c r="F28" s="6">
        <v>151321.91</v>
      </c>
      <c r="G28" s="6">
        <f t="shared" si="1"/>
        <v>446243.08999999997</v>
      </c>
      <c r="H28" s="11">
        <v>3500</v>
      </c>
    </row>
    <row r="29" spans="1:8" x14ac:dyDescent="0.2">
      <c r="A29" s="24" t="s">
        <v>81</v>
      </c>
      <c r="B29" s="6">
        <v>40000</v>
      </c>
      <c r="C29" s="6">
        <v>0</v>
      </c>
      <c r="D29" s="6">
        <f t="shared" si="0"/>
        <v>40000</v>
      </c>
      <c r="E29" s="6">
        <v>0</v>
      </c>
      <c r="F29" s="6">
        <v>0</v>
      </c>
      <c r="G29" s="6">
        <f t="shared" si="1"/>
        <v>40000</v>
      </c>
      <c r="H29" s="11">
        <v>3600</v>
      </c>
    </row>
    <row r="30" spans="1:8" x14ac:dyDescent="0.2">
      <c r="A30" s="24" t="s">
        <v>82</v>
      </c>
      <c r="B30" s="6">
        <v>40000</v>
      </c>
      <c r="C30" s="6">
        <v>0</v>
      </c>
      <c r="D30" s="6">
        <f t="shared" si="0"/>
        <v>40000</v>
      </c>
      <c r="E30" s="6">
        <v>3590.97</v>
      </c>
      <c r="F30" s="6">
        <v>3590.97</v>
      </c>
      <c r="G30" s="6">
        <f t="shared" si="1"/>
        <v>36409.03</v>
      </c>
      <c r="H30" s="11">
        <v>3700</v>
      </c>
    </row>
    <row r="31" spans="1:8" x14ac:dyDescent="0.2">
      <c r="A31" s="24" t="s">
        <v>83</v>
      </c>
      <c r="B31" s="6">
        <v>360000</v>
      </c>
      <c r="C31" s="6">
        <v>0</v>
      </c>
      <c r="D31" s="6">
        <f t="shared" si="0"/>
        <v>360000</v>
      </c>
      <c r="E31" s="6">
        <v>91411.14</v>
      </c>
      <c r="F31" s="6">
        <v>91411.14</v>
      </c>
      <c r="G31" s="6">
        <f t="shared" si="1"/>
        <v>268588.86</v>
      </c>
      <c r="H31" s="11">
        <v>3800</v>
      </c>
    </row>
    <row r="32" spans="1:8" x14ac:dyDescent="0.2">
      <c r="A32" s="24" t="s">
        <v>18</v>
      </c>
      <c r="B32" s="6">
        <v>335920.8</v>
      </c>
      <c r="C32" s="6">
        <v>0</v>
      </c>
      <c r="D32" s="6">
        <f t="shared" si="0"/>
        <v>335920.8</v>
      </c>
      <c r="E32" s="6">
        <v>62141.85</v>
      </c>
      <c r="F32" s="6">
        <v>62141.85</v>
      </c>
      <c r="G32" s="6">
        <f t="shared" si="1"/>
        <v>273778.95</v>
      </c>
      <c r="H32" s="11">
        <v>3900</v>
      </c>
    </row>
    <row r="33" spans="1:8" x14ac:dyDescent="0.2">
      <c r="A33" s="22" t="s">
        <v>124</v>
      </c>
      <c r="B33" s="16">
        <f>SUM(B34:B42)</f>
        <v>170000</v>
      </c>
      <c r="C33" s="16">
        <f>SUM(C34:C42)</f>
        <v>0</v>
      </c>
      <c r="D33" s="16">
        <f t="shared" si="0"/>
        <v>170000</v>
      </c>
      <c r="E33" s="16">
        <f>SUM(E34:E42)</f>
        <v>114677.73</v>
      </c>
      <c r="F33" s="16">
        <f>SUM(F34:F42)</f>
        <v>114677.73</v>
      </c>
      <c r="G33" s="16">
        <f t="shared" si="1"/>
        <v>55322.270000000004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87</v>
      </c>
      <c r="B37" s="6">
        <v>170000</v>
      </c>
      <c r="C37" s="6">
        <v>0</v>
      </c>
      <c r="D37" s="6">
        <f t="shared" si="0"/>
        <v>170000</v>
      </c>
      <c r="E37" s="6">
        <v>114677.73</v>
      </c>
      <c r="F37" s="6">
        <v>114677.73</v>
      </c>
      <c r="G37" s="6">
        <f t="shared" si="1"/>
        <v>55322.270000000004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444000</v>
      </c>
      <c r="C43" s="16">
        <f>SUM(C44:C52)</f>
        <v>0</v>
      </c>
      <c r="D43" s="16">
        <f t="shared" si="0"/>
        <v>444000</v>
      </c>
      <c r="E43" s="16">
        <f>SUM(E44:E52)</f>
        <v>0</v>
      </c>
      <c r="F43" s="16">
        <f>SUM(F44:F52)</f>
        <v>0</v>
      </c>
      <c r="G43" s="16">
        <f t="shared" si="1"/>
        <v>444000</v>
      </c>
      <c r="H43" s="23">
        <v>0</v>
      </c>
    </row>
    <row r="44" spans="1:8" x14ac:dyDescent="0.2">
      <c r="A44" s="5" t="s">
        <v>91</v>
      </c>
      <c r="B44" s="6">
        <v>20000</v>
      </c>
      <c r="C44" s="6">
        <v>0</v>
      </c>
      <c r="D44" s="6">
        <f t="shared" si="0"/>
        <v>20000</v>
      </c>
      <c r="E44" s="6">
        <v>0</v>
      </c>
      <c r="F44" s="6">
        <v>0</v>
      </c>
      <c r="G44" s="6">
        <f t="shared" si="1"/>
        <v>20000</v>
      </c>
      <c r="H44" s="11">
        <v>5100</v>
      </c>
    </row>
    <row r="45" spans="1:8" x14ac:dyDescent="0.2">
      <c r="A45" s="24" t="s">
        <v>92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424000</v>
      </c>
      <c r="C47" s="6">
        <v>0</v>
      </c>
      <c r="D47" s="6">
        <f t="shared" si="0"/>
        <v>424000</v>
      </c>
      <c r="E47" s="6">
        <v>0</v>
      </c>
      <c r="F47" s="6">
        <v>0</v>
      </c>
      <c r="G47" s="6">
        <f t="shared" si="1"/>
        <v>424000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60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100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800000</v>
      </c>
      <c r="C65" s="16">
        <f>SUM(C66:C68)</f>
        <v>0</v>
      </c>
      <c r="D65" s="16">
        <f t="shared" si="0"/>
        <v>800000</v>
      </c>
      <c r="E65" s="16">
        <f>SUM(E66:E68)</f>
        <v>522309</v>
      </c>
      <c r="F65" s="16">
        <f>SUM(F66:F68)</f>
        <v>522309</v>
      </c>
      <c r="G65" s="16">
        <f t="shared" si="1"/>
        <v>277691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800000</v>
      </c>
      <c r="C68" s="6">
        <v>0</v>
      </c>
      <c r="D68" s="6">
        <f t="shared" si="0"/>
        <v>800000</v>
      </c>
      <c r="E68" s="6">
        <v>522309</v>
      </c>
      <c r="F68" s="6">
        <v>522309</v>
      </c>
      <c r="G68" s="6">
        <f t="shared" si="1"/>
        <v>277691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16542865.800000001</v>
      </c>
      <c r="C77" s="18">
        <f t="shared" si="4"/>
        <v>0</v>
      </c>
      <c r="D77" s="18">
        <f t="shared" si="4"/>
        <v>16542865.800000001</v>
      </c>
      <c r="E77" s="18">
        <f t="shared" si="4"/>
        <v>3664463.6</v>
      </c>
      <c r="F77" s="18">
        <f t="shared" si="4"/>
        <v>3664463.6</v>
      </c>
      <c r="G77" s="18">
        <f t="shared" si="4"/>
        <v>12878402.199999999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6" t="s">
        <v>130</v>
      </c>
      <c r="B1" s="34"/>
      <c r="C1" s="34"/>
      <c r="D1" s="34"/>
      <c r="E1" s="34"/>
      <c r="F1" s="34"/>
      <c r="G1" s="35"/>
    </row>
    <row r="2" spans="1:7" x14ac:dyDescent="0.2">
      <c r="A2" s="39"/>
      <c r="B2" s="36" t="s">
        <v>57</v>
      </c>
      <c r="C2" s="34"/>
      <c r="D2" s="34"/>
      <c r="E2" s="34"/>
      <c r="F2" s="35"/>
      <c r="G2" s="37" t="s">
        <v>56</v>
      </c>
    </row>
    <row r="3" spans="1:7" ht="24.9" customHeight="1" x14ac:dyDescent="0.2">
      <c r="A3" s="33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15298865.800000001</v>
      </c>
      <c r="C5" s="19">
        <v>0</v>
      </c>
      <c r="D5" s="19">
        <f>B5+C5</f>
        <v>15298865.800000001</v>
      </c>
      <c r="E5" s="19">
        <v>3142154.6</v>
      </c>
      <c r="F5" s="19">
        <v>3142154.6</v>
      </c>
      <c r="G5" s="19">
        <f>D5-E5</f>
        <v>12156711.200000001</v>
      </c>
    </row>
    <row r="6" spans="1:7" x14ac:dyDescent="0.2">
      <c r="A6" s="7" t="s">
        <v>1</v>
      </c>
      <c r="B6" s="19">
        <v>1244000</v>
      </c>
      <c r="C6" s="19">
        <v>0</v>
      </c>
      <c r="D6" s="19">
        <f>B6+C6</f>
        <v>1244000</v>
      </c>
      <c r="E6" s="19">
        <v>522309</v>
      </c>
      <c r="F6" s="19">
        <v>522309</v>
      </c>
      <c r="G6" s="19">
        <f>D6-E6</f>
        <v>721691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16542865.800000001</v>
      </c>
      <c r="C10" s="18">
        <f t="shared" si="0"/>
        <v>0</v>
      </c>
      <c r="D10" s="18">
        <f t="shared" si="0"/>
        <v>16542865.800000001</v>
      </c>
      <c r="E10" s="18">
        <f t="shared" si="0"/>
        <v>3664463.6</v>
      </c>
      <c r="F10" s="18">
        <f t="shared" si="0"/>
        <v>3664463.6</v>
      </c>
      <c r="G10" s="18">
        <f t="shared" si="0"/>
        <v>12878402.200000001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workbookViewId="0">
      <selection activeCell="A30" sqref="A30:G30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6" t="s">
        <v>140</v>
      </c>
      <c r="B1" s="34"/>
      <c r="C1" s="34"/>
      <c r="D1" s="34"/>
      <c r="E1" s="34"/>
      <c r="F1" s="34"/>
      <c r="G1" s="35"/>
    </row>
    <row r="2" spans="1:7" x14ac:dyDescent="0.2">
      <c r="A2" s="39"/>
      <c r="B2" s="36" t="s">
        <v>57</v>
      </c>
      <c r="C2" s="34"/>
      <c r="D2" s="34"/>
      <c r="E2" s="34"/>
      <c r="F2" s="35"/>
      <c r="G2" s="37" t="s">
        <v>56</v>
      </c>
    </row>
    <row r="3" spans="1:7" ht="24.9" customHeight="1" x14ac:dyDescent="0.2">
      <c r="A3" s="33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655867.24</v>
      </c>
      <c r="C6" s="6">
        <v>0</v>
      </c>
      <c r="D6" s="6">
        <f>B6+C6</f>
        <v>655867.24</v>
      </c>
      <c r="E6" s="6">
        <v>254697.54</v>
      </c>
      <c r="F6" s="6">
        <v>254697.54</v>
      </c>
      <c r="G6" s="6">
        <f>D6-E6</f>
        <v>401169.69999999995</v>
      </c>
    </row>
    <row r="7" spans="1:7" x14ac:dyDescent="0.2">
      <c r="A7" s="27" t="s">
        <v>132</v>
      </c>
      <c r="B7" s="6">
        <v>2701126.77</v>
      </c>
      <c r="C7" s="6">
        <v>0</v>
      </c>
      <c r="D7" s="6">
        <f t="shared" ref="D7:D12" si="0">B7+C7</f>
        <v>2701126.77</v>
      </c>
      <c r="E7" s="6">
        <v>358663.98</v>
      </c>
      <c r="F7" s="6">
        <v>358663.98</v>
      </c>
      <c r="G7" s="6">
        <f t="shared" ref="G7:G12" si="1">D7-E7</f>
        <v>2342462.79</v>
      </c>
    </row>
    <row r="8" spans="1:7" x14ac:dyDescent="0.2">
      <c r="A8" s="27" t="s">
        <v>133</v>
      </c>
      <c r="B8" s="6">
        <v>4947491.59</v>
      </c>
      <c r="C8" s="6">
        <v>0</v>
      </c>
      <c r="D8" s="6">
        <f t="shared" si="0"/>
        <v>4947491.59</v>
      </c>
      <c r="E8" s="6">
        <v>1182159.46</v>
      </c>
      <c r="F8" s="6">
        <v>1182159.46</v>
      </c>
      <c r="G8" s="6">
        <f t="shared" si="1"/>
        <v>3765332.13</v>
      </c>
    </row>
    <row r="9" spans="1:7" x14ac:dyDescent="0.2">
      <c r="A9" s="27" t="s">
        <v>134</v>
      </c>
      <c r="B9" s="6">
        <v>1508691.5</v>
      </c>
      <c r="C9" s="6">
        <v>0</v>
      </c>
      <c r="D9" s="6">
        <f t="shared" si="0"/>
        <v>1508691.5</v>
      </c>
      <c r="E9" s="6">
        <v>661245.69999999995</v>
      </c>
      <c r="F9" s="6">
        <v>661245.69999999995</v>
      </c>
      <c r="G9" s="6">
        <f t="shared" si="1"/>
        <v>847445.8</v>
      </c>
    </row>
    <row r="10" spans="1:7" x14ac:dyDescent="0.2">
      <c r="A10" s="27" t="s">
        <v>135</v>
      </c>
      <c r="B10" s="6">
        <v>3065071.78</v>
      </c>
      <c r="C10" s="6">
        <v>0</v>
      </c>
      <c r="D10" s="6">
        <f t="shared" si="0"/>
        <v>3065071.78</v>
      </c>
      <c r="E10" s="6">
        <v>539524.18000000005</v>
      </c>
      <c r="F10" s="6">
        <v>539524.18000000005</v>
      </c>
      <c r="G10" s="6">
        <f t="shared" si="1"/>
        <v>2525547.5999999996</v>
      </c>
    </row>
    <row r="11" spans="1:7" x14ac:dyDescent="0.2">
      <c r="A11" s="27" t="s">
        <v>136</v>
      </c>
      <c r="B11" s="6">
        <v>1182441.03</v>
      </c>
      <c r="C11" s="6">
        <v>0</v>
      </c>
      <c r="D11" s="6">
        <f t="shared" si="0"/>
        <v>1182441.03</v>
      </c>
      <c r="E11" s="6">
        <v>207604.74</v>
      </c>
      <c r="F11" s="6">
        <v>207604.74</v>
      </c>
      <c r="G11" s="6">
        <f t="shared" si="1"/>
        <v>974836.29</v>
      </c>
    </row>
    <row r="12" spans="1:7" x14ac:dyDescent="0.2">
      <c r="A12" s="27" t="s">
        <v>137</v>
      </c>
      <c r="B12" s="6">
        <v>1486142.2</v>
      </c>
      <c r="C12" s="6">
        <v>0</v>
      </c>
      <c r="D12" s="6">
        <f t="shared" si="0"/>
        <v>1486142.2</v>
      </c>
      <c r="E12" s="6">
        <v>302564</v>
      </c>
      <c r="F12" s="6">
        <v>302564</v>
      </c>
      <c r="G12" s="6">
        <f t="shared" si="1"/>
        <v>1183578.2</v>
      </c>
    </row>
    <row r="13" spans="1:7" x14ac:dyDescent="0.2">
      <c r="A13" s="27" t="s">
        <v>138</v>
      </c>
      <c r="B13" s="6">
        <v>487064.34</v>
      </c>
      <c r="C13" s="6">
        <v>0</v>
      </c>
      <c r="D13" s="6">
        <f t="shared" ref="D13" si="2">B13+C13</f>
        <v>487064.34</v>
      </c>
      <c r="E13" s="6">
        <v>78189.3</v>
      </c>
      <c r="F13" s="6">
        <v>78189.3</v>
      </c>
      <c r="G13" s="6">
        <f t="shared" ref="G13" si="3">D13-E13</f>
        <v>408875.04000000004</v>
      </c>
    </row>
    <row r="14" spans="1:7" x14ac:dyDescent="0.2">
      <c r="A14" s="27" t="s">
        <v>139</v>
      </c>
      <c r="B14" s="6">
        <v>508969.35</v>
      </c>
      <c r="C14" s="6">
        <v>0</v>
      </c>
      <c r="D14" s="6">
        <f t="shared" ref="D14" si="4">B14+C14</f>
        <v>508969.35</v>
      </c>
      <c r="E14" s="6">
        <v>79814.7</v>
      </c>
      <c r="F14" s="6">
        <v>79814.7</v>
      </c>
      <c r="G14" s="6">
        <f t="shared" ref="G14" si="5">D14-E14</f>
        <v>429154.64999999997</v>
      </c>
    </row>
    <row r="15" spans="1:7" x14ac:dyDescent="0.2">
      <c r="A15" s="27"/>
      <c r="B15" s="6"/>
      <c r="C15" s="6"/>
      <c r="D15" s="6"/>
      <c r="E15" s="6"/>
      <c r="F15" s="6"/>
      <c r="G15" s="6"/>
    </row>
    <row r="16" spans="1:7" x14ac:dyDescent="0.2">
      <c r="A16" s="13" t="s">
        <v>50</v>
      </c>
      <c r="B16" s="21">
        <f t="shared" ref="B16:G16" si="6">SUM(B6:B15)</f>
        <v>16542865.799999997</v>
      </c>
      <c r="C16" s="21">
        <f t="shared" si="6"/>
        <v>0</v>
      </c>
      <c r="D16" s="21">
        <f t="shared" si="6"/>
        <v>16542865.799999997</v>
      </c>
      <c r="E16" s="21">
        <f t="shared" si="6"/>
        <v>3664463.5999999996</v>
      </c>
      <c r="F16" s="21">
        <f t="shared" si="6"/>
        <v>3664463.5999999996</v>
      </c>
      <c r="G16" s="21">
        <f t="shared" si="6"/>
        <v>12878402.199999997</v>
      </c>
    </row>
    <row r="19" spans="1:7" ht="45" customHeight="1" x14ac:dyDescent="0.2">
      <c r="A19" s="36" t="s">
        <v>141</v>
      </c>
      <c r="B19" s="34"/>
      <c r="C19" s="34"/>
      <c r="D19" s="34"/>
      <c r="E19" s="34"/>
      <c r="F19" s="34"/>
      <c r="G19" s="35"/>
    </row>
    <row r="20" spans="1:7" x14ac:dyDescent="0.2">
      <c r="A20" s="39"/>
      <c r="B20" s="36" t="s">
        <v>57</v>
      </c>
      <c r="C20" s="34"/>
      <c r="D20" s="34"/>
      <c r="E20" s="34"/>
      <c r="F20" s="35"/>
      <c r="G20" s="37" t="s">
        <v>56</v>
      </c>
    </row>
    <row r="21" spans="1:7" ht="20.399999999999999" x14ac:dyDescent="0.2">
      <c r="A21" s="32" t="s">
        <v>51</v>
      </c>
      <c r="B21" s="3" t="s">
        <v>52</v>
      </c>
      <c r="C21" s="3" t="s">
        <v>117</v>
      </c>
      <c r="D21" s="3" t="s">
        <v>53</v>
      </c>
      <c r="E21" s="3" t="s">
        <v>54</v>
      </c>
      <c r="F21" s="3" t="s">
        <v>55</v>
      </c>
      <c r="G21" s="38"/>
    </row>
    <row r="22" spans="1:7" x14ac:dyDescent="0.2">
      <c r="A22" s="40"/>
      <c r="B22" s="4">
        <v>1</v>
      </c>
      <c r="C22" s="4">
        <v>2</v>
      </c>
      <c r="D22" s="4" t="s">
        <v>118</v>
      </c>
      <c r="E22" s="4">
        <v>4</v>
      </c>
      <c r="F22" s="4">
        <v>5</v>
      </c>
      <c r="G22" s="4" t="s">
        <v>119</v>
      </c>
    </row>
    <row r="23" spans="1:7" x14ac:dyDescent="0.2">
      <c r="A23" s="28" t="s">
        <v>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</row>
    <row r="24" spans="1:7" x14ac:dyDescent="0.2">
      <c r="A24" s="28" t="s">
        <v>9</v>
      </c>
      <c r="B24" s="6">
        <v>0</v>
      </c>
      <c r="C24" s="6">
        <v>0</v>
      </c>
      <c r="D24" s="6">
        <f t="shared" ref="D24:D26" si="7">B24+C24</f>
        <v>0</v>
      </c>
      <c r="E24" s="6">
        <v>0</v>
      </c>
      <c r="F24" s="6">
        <v>0</v>
      </c>
      <c r="G24" s="6">
        <f t="shared" ref="G24:G26" si="8">D24-E24</f>
        <v>0</v>
      </c>
    </row>
    <row r="25" spans="1:7" x14ac:dyDescent="0.2">
      <c r="A25" s="28" t="s">
        <v>10</v>
      </c>
      <c r="B25" s="6">
        <v>0</v>
      </c>
      <c r="C25" s="6">
        <v>0</v>
      </c>
      <c r="D25" s="6">
        <f t="shared" si="7"/>
        <v>0</v>
      </c>
      <c r="E25" s="6">
        <v>0</v>
      </c>
      <c r="F25" s="6">
        <v>0</v>
      </c>
      <c r="G25" s="6">
        <f t="shared" si="8"/>
        <v>0</v>
      </c>
    </row>
    <row r="26" spans="1:7" x14ac:dyDescent="0.2">
      <c r="A26" s="28" t="s">
        <v>121</v>
      </c>
      <c r="B26" s="6">
        <v>0</v>
      </c>
      <c r="C26" s="6">
        <v>0</v>
      </c>
      <c r="D26" s="6">
        <f t="shared" si="7"/>
        <v>0</v>
      </c>
      <c r="E26" s="6">
        <v>0</v>
      </c>
      <c r="F26" s="6">
        <v>0</v>
      </c>
      <c r="G26" s="6">
        <f t="shared" si="8"/>
        <v>0</v>
      </c>
    </row>
    <row r="27" spans="1:7" x14ac:dyDescent="0.2">
      <c r="A27" s="13" t="s">
        <v>50</v>
      </c>
      <c r="B27" s="21">
        <f t="shared" ref="B27:G27" si="9">SUM(B23:B26)</f>
        <v>0</v>
      </c>
      <c r="C27" s="21">
        <f t="shared" si="9"/>
        <v>0</v>
      </c>
      <c r="D27" s="21">
        <f t="shared" si="9"/>
        <v>0</v>
      </c>
      <c r="E27" s="21">
        <f t="shared" si="9"/>
        <v>0</v>
      </c>
      <c r="F27" s="21">
        <f t="shared" si="9"/>
        <v>0</v>
      </c>
      <c r="G27" s="21">
        <f t="shared" si="9"/>
        <v>0</v>
      </c>
    </row>
    <row r="30" spans="1:7" ht="45" customHeight="1" x14ac:dyDescent="0.2">
      <c r="A30" s="36" t="s">
        <v>142</v>
      </c>
      <c r="B30" s="34"/>
      <c r="C30" s="34"/>
      <c r="D30" s="34"/>
      <c r="E30" s="34"/>
      <c r="F30" s="34"/>
      <c r="G30" s="35"/>
    </row>
    <row r="31" spans="1:7" x14ac:dyDescent="0.2">
      <c r="A31" s="39"/>
      <c r="B31" s="36" t="s">
        <v>57</v>
      </c>
      <c r="C31" s="34"/>
      <c r="D31" s="34"/>
      <c r="E31" s="34"/>
      <c r="F31" s="35"/>
      <c r="G31" s="37" t="s">
        <v>56</v>
      </c>
    </row>
    <row r="32" spans="1:7" ht="20.399999999999999" x14ac:dyDescent="0.2">
      <c r="A32" s="33" t="s">
        <v>51</v>
      </c>
      <c r="B32" s="3" t="s">
        <v>52</v>
      </c>
      <c r="C32" s="3" t="s">
        <v>117</v>
      </c>
      <c r="D32" s="3" t="s">
        <v>53</v>
      </c>
      <c r="E32" s="3" t="s">
        <v>54</v>
      </c>
      <c r="F32" s="3" t="s">
        <v>55</v>
      </c>
      <c r="G32" s="38"/>
    </row>
    <row r="33" spans="1:7" x14ac:dyDescent="0.2">
      <c r="A33" s="40"/>
      <c r="B33" s="4">
        <v>1</v>
      </c>
      <c r="C33" s="4">
        <v>2</v>
      </c>
      <c r="D33" s="4" t="s">
        <v>118</v>
      </c>
      <c r="E33" s="4">
        <v>4</v>
      </c>
      <c r="F33" s="4">
        <v>5</v>
      </c>
      <c r="G33" s="4" t="s">
        <v>119</v>
      </c>
    </row>
    <row r="34" spans="1:7" x14ac:dyDescent="0.2">
      <c r="A34" s="29" t="s">
        <v>12</v>
      </c>
      <c r="B34" s="6">
        <v>16542865.800000001</v>
      </c>
      <c r="C34" s="6">
        <v>0</v>
      </c>
      <c r="D34" s="6">
        <f t="shared" ref="D34:D40" si="10">B34+C34</f>
        <v>16542865.800000001</v>
      </c>
      <c r="E34" s="6">
        <v>3664463.6</v>
      </c>
      <c r="F34" s="6">
        <v>3664463.6</v>
      </c>
      <c r="G34" s="6">
        <f t="shared" ref="G34:G40" si="11">D34-E34</f>
        <v>12878402.200000001</v>
      </c>
    </row>
    <row r="35" spans="1:7" x14ac:dyDescent="0.2">
      <c r="A35" s="29" t="s">
        <v>11</v>
      </c>
      <c r="B35" s="6">
        <v>0</v>
      </c>
      <c r="C35" s="6">
        <v>0</v>
      </c>
      <c r="D35" s="6">
        <f t="shared" si="10"/>
        <v>0</v>
      </c>
      <c r="E35" s="6">
        <v>0</v>
      </c>
      <c r="F35" s="6">
        <v>0</v>
      </c>
      <c r="G35" s="6">
        <f t="shared" si="11"/>
        <v>0</v>
      </c>
    </row>
    <row r="36" spans="1:7" ht="20.399999999999999" x14ac:dyDescent="0.2">
      <c r="A36" s="29" t="s">
        <v>13</v>
      </c>
      <c r="B36" s="6">
        <v>0</v>
      </c>
      <c r="C36" s="6">
        <v>0</v>
      </c>
      <c r="D36" s="6">
        <f t="shared" si="10"/>
        <v>0</v>
      </c>
      <c r="E36" s="6">
        <v>0</v>
      </c>
      <c r="F36" s="6">
        <v>0</v>
      </c>
      <c r="G36" s="6">
        <f t="shared" si="11"/>
        <v>0</v>
      </c>
    </row>
    <row r="37" spans="1:7" x14ac:dyDescent="0.2">
      <c r="A37" s="29" t="s">
        <v>25</v>
      </c>
      <c r="B37" s="6">
        <v>0</v>
      </c>
      <c r="C37" s="6">
        <v>0</v>
      </c>
      <c r="D37" s="6">
        <f t="shared" si="10"/>
        <v>0</v>
      </c>
      <c r="E37" s="6">
        <v>0</v>
      </c>
      <c r="F37" s="6">
        <v>0</v>
      </c>
      <c r="G37" s="6">
        <f t="shared" si="11"/>
        <v>0</v>
      </c>
    </row>
    <row r="38" spans="1:7" ht="11.25" customHeight="1" x14ac:dyDescent="0.2">
      <c r="A38" s="29" t="s">
        <v>26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29" t="s">
        <v>128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29" t="s">
        <v>14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13" t="s">
        <v>50</v>
      </c>
      <c r="B41" s="21">
        <f t="shared" ref="B41:G41" si="12">SUM(B34:B40)</f>
        <v>16542865.800000001</v>
      </c>
      <c r="C41" s="21">
        <f t="shared" si="12"/>
        <v>0</v>
      </c>
      <c r="D41" s="21">
        <f t="shared" si="12"/>
        <v>16542865.800000001</v>
      </c>
      <c r="E41" s="21">
        <f t="shared" si="12"/>
        <v>3664463.6</v>
      </c>
      <c r="F41" s="21">
        <f t="shared" si="12"/>
        <v>3664463.6</v>
      </c>
      <c r="G41" s="21">
        <f t="shared" si="12"/>
        <v>12878402.200000001</v>
      </c>
    </row>
    <row r="43" spans="1:7" x14ac:dyDescent="0.2">
      <c r="A43" s="1" t="s">
        <v>120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opLeftCell="A10" workbookViewId="0">
      <selection activeCell="A12" sqref="A12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6" t="s">
        <v>143</v>
      </c>
      <c r="B1" s="34"/>
      <c r="C1" s="34"/>
      <c r="D1" s="34"/>
      <c r="E1" s="34"/>
      <c r="F1" s="34"/>
      <c r="G1" s="35"/>
    </row>
    <row r="2" spans="1:7" x14ac:dyDescent="0.2">
      <c r="A2" s="39"/>
      <c r="B2" s="36" t="s">
        <v>57</v>
      </c>
      <c r="C2" s="34"/>
      <c r="D2" s="34"/>
      <c r="E2" s="34"/>
      <c r="F2" s="35"/>
      <c r="G2" s="37" t="s">
        <v>56</v>
      </c>
    </row>
    <row r="3" spans="1:7" ht="24.9" customHeight="1" x14ac:dyDescent="0.2">
      <c r="A3" s="33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8304485.5999999996</v>
      </c>
      <c r="C5" s="16">
        <f t="shared" si="0"/>
        <v>0</v>
      </c>
      <c r="D5" s="16">
        <f t="shared" si="0"/>
        <v>8304485.5999999996</v>
      </c>
      <c r="E5" s="16">
        <f t="shared" si="0"/>
        <v>1795520.98</v>
      </c>
      <c r="F5" s="16">
        <f t="shared" si="0"/>
        <v>1795520.98</v>
      </c>
      <c r="G5" s="16">
        <f t="shared" si="0"/>
        <v>6508964.6199999992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3356994.01</v>
      </c>
      <c r="C8" s="6">
        <v>0</v>
      </c>
      <c r="D8" s="6">
        <f t="shared" si="1"/>
        <v>3356994.01</v>
      </c>
      <c r="E8" s="6">
        <v>613361.52</v>
      </c>
      <c r="F8" s="6">
        <v>613361.52</v>
      </c>
      <c r="G8" s="6">
        <f t="shared" si="2"/>
        <v>2743632.4899999998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4947491.59</v>
      </c>
      <c r="C10" s="6">
        <v>0</v>
      </c>
      <c r="D10" s="6">
        <f t="shared" si="1"/>
        <v>4947491.59</v>
      </c>
      <c r="E10" s="6">
        <v>1182159.46</v>
      </c>
      <c r="F10" s="6">
        <v>1182159.46</v>
      </c>
      <c r="G10" s="6">
        <f t="shared" si="2"/>
        <v>3765332.13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41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8238380.2000000002</v>
      </c>
      <c r="C14" s="16">
        <f t="shared" si="3"/>
        <v>0</v>
      </c>
      <c r="D14" s="16">
        <f t="shared" si="3"/>
        <v>8238380.2000000002</v>
      </c>
      <c r="E14" s="16">
        <f t="shared" si="3"/>
        <v>1868942.62</v>
      </c>
      <c r="F14" s="16">
        <f t="shared" si="3"/>
        <v>1868942.62</v>
      </c>
      <c r="G14" s="16">
        <f t="shared" si="3"/>
        <v>6369437.5800000001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487064.34</v>
      </c>
      <c r="C16" s="6">
        <v>0</v>
      </c>
      <c r="D16" s="6">
        <f t="shared" ref="D16:D21" si="5">B16+C16</f>
        <v>487064.34</v>
      </c>
      <c r="E16" s="6">
        <v>78189.3</v>
      </c>
      <c r="F16" s="6">
        <v>78189.3</v>
      </c>
      <c r="G16" s="6">
        <f t="shared" si="4"/>
        <v>408875.04000000004</v>
      </c>
    </row>
    <row r="17" spans="1:7" x14ac:dyDescent="0.2">
      <c r="A17" s="30" t="s">
        <v>20</v>
      </c>
      <c r="B17" s="6">
        <v>1486142.2</v>
      </c>
      <c r="C17" s="6">
        <v>0</v>
      </c>
      <c r="D17" s="6">
        <f t="shared" si="5"/>
        <v>1486142.2</v>
      </c>
      <c r="E17" s="6">
        <v>302564</v>
      </c>
      <c r="F17" s="6">
        <v>302564</v>
      </c>
      <c r="G17" s="6">
        <f t="shared" si="4"/>
        <v>1183578.2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6265173.6600000001</v>
      </c>
      <c r="C20" s="6">
        <v>0</v>
      </c>
      <c r="D20" s="6">
        <f t="shared" si="5"/>
        <v>6265173.6600000001</v>
      </c>
      <c r="E20" s="6">
        <v>1488189.32</v>
      </c>
      <c r="F20" s="6">
        <v>1488189.32</v>
      </c>
      <c r="G20" s="6">
        <f t="shared" si="4"/>
        <v>4776984.34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16542865.800000001</v>
      </c>
      <c r="C37" s="21">
        <f t="shared" si="12"/>
        <v>0</v>
      </c>
      <c r="D37" s="21">
        <f t="shared" si="12"/>
        <v>16542865.800000001</v>
      </c>
      <c r="E37" s="21">
        <f t="shared" si="12"/>
        <v>3664463.6</v>
      </c>
      <c r="F37" s="21">
        <f t="shared" si="12"/>
        <v>3664463.6</v>
      </c>
      <c r="G37" s="21">
        <f t="shared" si="12"/>
        <v>12878402.199999999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2018-07-14T22:21:14Z</cp:lastPrinted>
  <dcterms:created xsi:type="dcterms:W3CDTF">2014-02-10T03:37:14Z</dcterms:created>
  <dcterms:modified xsi:type="dcterms:W3CDTF">2024-04-29T19:14:31Z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