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3ER TRIMESTRE 2025\"/>
    </mc:Choice>
  </mc:AlternateContent>
  <xr:revisionPtr revIDLastSave="0" documentId="8_{DD740F1A-CDAB-4D48-924B-060100F075B0}" xr6:coauthVersionLast="47" xr6:coauthVersionMax="47" xr10:uidLastSave="{00000000-0000-0000-0000-000000000000}"/>
  <bookViews>
    <workbookView xWindow="-108" yWindow="-108" windowWidth="23256" windowHeight="13896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F41" i="5"/>
  <c r="E41" i="5"/>
  <c r="D41" i="5"/>
  <c r="C41" i="5"/>
  <c r="B41" i="5"/>
  <c r="G76" i="6"/>
  <c r="F76" i="6"/>
  <c r="E76" i="6"/>
  <c r="D76" i="6"/>
  <c r="C76" i="6"/>
  <c r="B76" i="6"/>
  <c r="G68" i="6"/>
  <c r="F68" i="6"/>
  <c r="E68" i="6"/>
  <c r="D68" i="6"/>
  <c r="C68" i="6"/>
  <c r="B68" i="6"/>
  <c r="G64" i="6"/>
  <c r="F64" i="6"/>
  <c r="E64" i="6"/>
  <c r="D64" i="6"/>
  <c r="C64" i="6"/>
  <c r="B64" i="6"/>
  <c r="G56" i="6"/>
  <c r="F56" i="6"/>
  <c r="E56" i="6"/>
  <c r="D56" i="6"/>
  <c r="C56" i="6"/>
  <c r="B56" i="6"/>
  <c r="G42" i="6"/>
  <c r="F42" i="6"/>
  <c r="E42" i="6"/>
  <c r="D42" i="6"/>
  <c r="C42" i="6"/>
  <c r="B42" i="6"/>
  <c r="G32" i="6"/>
  <c r="F32" i="6"/>
  <c r="E32" i="6"/>
  <c r="D32" i="6"/>
  <c r="C32" i="6"/>
  <c r="B32" i="6"/>
  <c r="G22" i="6"/>
  <c r="F22" i="6"/>
  <c r="E22" i="6"/>
  <c r="D22" i="6"/>
  <c r="C22" i="6"/>
  <c r="B22" i="6"/>
  <c r="G12" i="6"/>
  <c r="F12" i="6"/>
  <c r="E12" i="6"/>
  <c r="D12" i="6"/>
  <c r="C12" i="6"/>
  <c r="B12" i="6"/>
  <c r="G4" i="6"/>
  <c r="F4" i="6"/>
  <c r="E4" i="6"/>
  <c r="D4" i="6"/>
  <c r="C4" i="6"/>
  <c r="B4" i="6"/>
  <c r="G15" i="8"/>
  <c r="F15" i="8"/>
  <c r="E15" i="8"/>
  <c r="D15" i="8"/>
  <c r="C15" i="8"/>
  <c r="B15" i="8"/>
  <c r="G14" i="4"/>
  <c r="F14" i="4"/>
  <c r="E14" i="4"/>
  <c r="D14" i="4"/>
  <c r="C14" i="4"/>
  <c r="B14" i="4"/>
  <c r="G49" i="4"/>
  <c r="F49" i="4"/>
  <c r="E49" i="4"/>
  <c r="D49" i="4"/>
  <c r="C49" i="4"/>
  <c r="B49" i="4"/>
  <c r="G26" i="4"/>
  <c r="F26" i="4"/>
  <c r="E26" i="4"/>
  <c r="D26" i="4"/>
  <c r="C26" i="4"/>
  <c r="B26" i="4"/>
</calcChain>
</file>

<file path=xl/sharedStrings.xml><?xml version="1.0" encoding="utf-8"?>
<sst xmlns="http://schemas.openxmlformats.org/spreadsheetml/2006/main" count="189" uniqueCount="139">
  <si>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</si>
  <si>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</si>
  <si>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</si>
  <si>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</si>
  <si>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</si>
  <si>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</si>
  <si>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</si>
  <si>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</si>
  <si>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</si>
  <si>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</si>
  <si>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</si>
  <si>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</si>
  <si>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</si>
  <si>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</si>
  <si>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</si>
  <si>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</si>
  <si>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</si>
  <si>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</si>
  <si>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</si>
  <si>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</si>
  <si>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</si>
  <si>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</si>
  <si>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</si>
  <si>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</si>
  <si>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</si>
  <si>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</si>
  <si>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</si>
  <si>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</si>
  <si>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</si>
  <si>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</si>
  <si>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</si>
  <si>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</si>
  <si>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</si>
  <si>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</si>
  <si>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</si>
  <si>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</si>
  <si>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</si>
  <si>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</si>
  <si>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</si>
  <si>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</si>
  <si>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</si>
  <si>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</si>
  <si>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</si>
  <si>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</si>
  <si>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</si>
  <si>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</si>
  <si>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</si>
  <si>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</si>
  <si>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</si>
  <si>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</si>
  <si>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</si>
  <si>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</si>
  <si>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</si>
  <si>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</si>
  <si>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</si>
  <si>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</si>
  <si>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</si>
  <si>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</si>
  <si>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</si>
  <si>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</si>
  <si>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</si>
  <si>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</si>
  <si>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</si>
  <si>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</si>
  <si>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</si>
  <si>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</si>
  <si>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</si>
  <si>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</si>
  <si>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</si>
  <si>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</si>
  <si>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</si>
  <si>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</si>
  <si>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</si>
  <si>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</si>
  <si>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</si>
  <si>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</si>
  <si>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</si>
  <si>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</si>
  <si>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</si>
  <si>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</si>
  <si>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</si>
  <si>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</si>
  <si>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</si>
  <si>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</si>
  <si>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</si>
  <si>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</si>
  <si>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</si>
  <si>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</si>
  <si>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</si>
  <si>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</si>
  <si>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</si>
  <si>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</si>
  <si>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</si>
  <si>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</si>
  <si>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</si>
  <si>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</si>
  <si>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</si>
  <si>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</si>
  <si>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</si>
  <si>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</si>
  <si>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</si>
  <si>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</si>
  <si>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</si>
  <si>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</si>
  <si>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</si>
  <si>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</si>
  <si>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</si>
  <si>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</si>
  <si>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</si>
  <si>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</si>
  <si>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</si>
  <si>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</si>
  <si>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</si>
  <si>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</si>
  <si>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</si>
  <si>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</si>
  <si>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</si>
  <si>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</si>
  <si>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</si>
  <si>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</si>
  <si>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</si>
  <si>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</si>
  <si>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</si>
  <si>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</si>
  <si>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</si>
  <si>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</si>
  <si>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</si>
  <si>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</si>
  <si>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</si>
  <si>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</si>
  <si>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</si>
  <si>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</si>
  <si>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</si>
  <si>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</si>
  <si>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</si>
  <si>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PARA EL DESARROLLO INTEGRAL DE LA FAMILIA DEL MUNICIPIO DE SAN JOSÉ ITURBIDE, GTO.
Estado Analítico del Ejercicio del Presupuesto de Egresos
Clasificación Administrativa
Del 1 de Enero al 30 de Septiembre de 2025
(Cifras en Pesos)</t>
  </si>
  <si>
    <t>SISTEMA PARA EL DESARROLLO INTEGRAL DE LA FAMILIA DEL MUNICIPIO DE SAN JOSÉ ITURBIDE, GTO.
Estado Analítico del Ejercicio del Presupuesto de Egresos
Clasificación Económica (por Tipo de Gasto)
Del 1 de Enero al 30 de Septiembre de 2025
(Cifras en Pesos)</t>
  </si>
  <si>
    <t>SISTEMA PARA EL DESARROLLO INTEGRAL DE LA FAMILIA DEL MUNICIPIO DE SAN JOSÉ ITURBIDE, GTO.
Estado Analítico del Ejercicio del Presupuesto de Egresos
Clasificación por Objeto del Gasto (Capítulo y Concepto)
Del 1 de Enero al 30 de Septiembre de 2025
(Cifras en Pesos)</t>
  </si>
  <si>
    <t>SISTEMA PARA EL DESARROLLO INTEGRAL DE LA FAMILIA DEL MUNICIPIO DE SAN JOSÉ ITURBIDE,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</si>
</sst>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3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3" fillId="0" borderId="11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7" fillId="2" borderId="9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indent="2"/>
    </xf>
    <xf numFmtId="0" fontId="3" fillId="0" borderId="5" xfId="0" applyFont="1" applyBorder="1" applyAlignment="1">
      <alignment horizontal="left" indent="2"/>
    </xf>
    <xf numFmtId="0" fontId="7" fillId="0" borderId="5" xfId="0" applyFont="1" applyBorder="1" applyAlignment="1" applyProtection="1">
      <alignment horizontal="left" indent="2"/>
      <protection locked="0"/>
    </xf>
    <xf numFmtId="0" fontId="7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 indent="1"/>
      <protection locked="0"/>
    </xf>
    <xf numFmtId="0" fontId="7" fillId="2" borderId="14" xfId="9" applyFont="1" applyFill="1" applyBorder="1" applyAlignment="1">
      <alignment horizontal="center" vertical="center"/>
    </xf>
    <xf numFmtId="4" fontId="7" fillId="0" borderId="11" xfId="0" applyNumberFormat="1" applyFont="1" applyBorder="1" applyProtection="1">
      <protection locked="0"/>
    </xf>
    <xf numFmtId="4" fontId="7" fillId="0" borderId="13" xfId="0" applyNumberFormat="1" applyFont="1" applyBorder="1" applyProtection="1">
      <protection locked="0"/>
    </xf>
    <xf numFmtId="0" fontId="7" fillId="0" borderId="0" xfId="0" applyFont="1" applyAlignment="1">
      <alignment horizontal="left" indent="1"/>
    </xf>
    <xf numFmtId="0" fontId="7" fillId="2" borderId="7" xfId="9" applyFont="1" applyFill="1" applyBorder="1" applyAlignment="1" applyProtection="1">
      <alignment horizontal="centerContinuous" vertical="distributed" wrapText="1"/>
      <protection locked="0"/>
    </xf>
    <xf numFmtId="0" fontId="7" fillId="2" borderId="8" xfId="9" applyFont="1" applyFill="1" applyBorder="1" applyAlignment="1" applyProtection="1">
      <alignment horizontal="centerContinuous" vertical="distributed" wrapText="1"/>
      <protection locked="0"/>
    </xf>
    <xf numFmtId="0" fontId="7" fillId="2" borderId="9" xfId="9" applyFont="1" applyFill="1" applyBorder="1" applyAlignment="1" applyProtection="1">
      <alignment horizontal="centerContinuous" vertical="distributed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7" fillId="0" borderId="13" xfId="0" applyNumberFormat="1" applyFont="1" applyBorder="1" applyProtection="1"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281889D-9F16-4DDE-9580-25C16D53FB6F}"/>
    <cellStyle name="Millares 2 3" xfId="4" xr:uid="{00000000-0005-0000-0000-000003000000}"/>
    <cellStyle name="Millares 2 3 2" xfId="18" xr:uid="{9FF2DE9A-F5B3-4A68-B5D5-9F136C5A337D}"/>
    <cellStyle name="Millares 2 4" xfId="16" xr:uid="{EF78D57B-A337-4D8A-9B65-C2FDF1F85AE7}"/>
    <cellStyle name="Millares 3" xfId="5" xr:uid="{00000000-0005-0000-0000-000004000000}"/>
    <cellStyle name="Millares 3 2" xfId="19" xr:uid="{43084D2D-608A-44D7-AEC2-D15DD12F2F07}"/>
    <cellStyle name="Moneda 2" xfId="6" xr:uid="{00000000-0005-0000-0000-000005000000}"/>
    <cellStyle name="Moneda 2 2" xfId="20" xr:uid="{735460F8-4D95-47AB-AB75-1F88ED68566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92AFB6B7-B424-40C1-B9BF-8B189306D50E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AEA4B4D-7162-489E-8815-1B7EF3AA5158}"/>
    <cellStyle name="Normal 6 3" xfId="22" xr:uid="{9C4F3849-389D-42B0-88F9-13FBEBE26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workbookViewId="0">
      <selection activeCell="J16" sqref="J16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45" t="s">
        <v>135</v>
      </c>
      <c r="B1" s="44"/>
      <c r="C1" s="44"/>
      <c r="D1" s="44"/>
      <c r="E1" s="44"/>
      <c r="F1" s="44"/>
      <c r="G1" s="43"/>
    </row>
    <row r="2" spans="1:7" x14ac:dyDescent="0.2">
      <c r="A2" s="15"/>
      <c r="B2" s="37" t="s">
        <v>0</v>
      </c>
      <c r="C2" s="38"/>
      <c r="D2" s="38"/>
      <c r="E2" s="38"/>
      <c r="F2" s="39"/>
      <c r="G2" s="40" t="s">
        <v>1</v>
      </c>
    </row>
    <row r="3" spans="1:7" ht="24.9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21" t="s">
        <v>8</v>
      </c>
      <c r="B5" s="50">
        <v>987741.93</v>
      </c>
      <c r="C5" s="51">
        <v>15314500</v>
      </c>
      <c r="D5" s="52">
        <v>16302241.93</v>
      </c>
      <c r="E5" s="53">
        <v>14292617.789999999</v>
      </c>
      <c r="F5" s="54">
        <v>14292617.789999999</v>
      </c>
      <c r="G5" s="55">
        <v>2009624.1400000006</v>
      </c>
    </row>
    <row r="6" spans="1:7" x14ac:dyDescent="0.2">
      <c r="A6" s="21" t="s">
        <v>9</v>
      </c>
      <c r="B6" s="50">
        <v>1929431.84</v>
      </c>
      <c r="C6" s="51">
        <v>110000</v>
      </c>
      <c r="D6" s="52">
        <v>2039431.84</v>
      </c>
      <c r="E6" s="53">
        <v>1160049.5</v>
      </c>
      <c r="F6" s="54">
        <v>1160049.5</v>
      </c>
      <c r="G6" s="55">
        <v>879382.34000000008</v>
      </c>
    </row>
    <row r="7" spans="1:7" x14ac:dyDescent="0.2">
      <c r="A7" s="21" t="s">
        <v>10</v>
      </c>
      <c r="B7" s="50">
        <v>5296789.16</v>
      </c>
      <c r="C7" s="51">
        <v>1305500</v>
      </c>
      <c r="D7" s="52">
        <v>6602289.1600000001</v>
      </c>
      <c r="E7" s="53">
        <v>3985256.67</v>
      </c>
      <c r="F7" s="54">
        <v>3985176.67</v>
      </c>
      <c r="G7" s="55">
        <v>2617032.4900000002</v>
      </c>
    </row>
    <row r="8" spans="1:7" x14ac:dyDescent="0.2">
      <c r="A8" s="21" t="s">
        <v>11</v>
      </c>
      <c r="B8" s="50">
        <v>1737039.16</v>
      </c>
      <c r="C8" s="51">
        <v>0</v>
      </c>
      <c r="D8" s="52">
        <v>1737039.16</v>
      </c>
      <c r="E8" s="53">
        <v>1471743.22</v>
      </c>
      <c r="F8" s="54">
        <v>1471743.22</v>
      </c>
      <c r="G8" s="55">
        <v>265295.93999999994</v>
      </c>
    </row>
    <row r="9" spans="1:7" x14ac:dyDescent="0.2">
      <c r="A9" s="21" t="s">
        <v>12</v>
      </c>
      <c r="B9" s="50">
        <v>3224731.76</v>
      </c>
      <c r="C9" s="51">
        <v>0</v>
      </c>
      <c r="D9" s="52">
        <v>3224731.76</v>
      </c>
      <c r="E9" s="53">
        <v>2079342.88</v>
      </c>
      <c r="F9" s="54">
        <v>2079342.88</v>
      </c>
      <c r="G9" s="55">
        <v>1145388.8799999999</v>
      </c>
    </row>
    <row r="10" spans="1:7" x14ac:dyDescent="0.2">
      <c r="A10" s="21" t="s">
        <v>13</v>
      </c>
      <c r="B10" s="50">
        <v>1107328.32</v>
      </c>
      <c r="C10" s="51">
        <v>0</v>
      </c>
      <c r="D10" s="52">
        <v>1107328.32</v>
      </c>
      <c r="E10" s="53">
        <v>986313.64</v>
      </c>
      <c r="F10" s="54">
        <v>986313.64</v>
      </c>
      <c r="G10" s="55">
        <v>121014.68000000005</v>
      </c>
    </row>
    <row r="11" spans="1:7" x14ac:dyDescent="0.2">
      <c r="A11" s="21" t="s">
        <v>14</v>
      </c>
      <c r="B11" s="50">
        <v>1615929.99</v>
      </c>
      <c r="C11" s="51">
        <v>0</v>
      </c>
      <c r="D11" s="52">
        <v>1615929.99</v>
      </c>
      <c r="E11" s="53">
        <v>856012.67</v>
      </c>
      <c r="F11" s="54">
        <v>856012.67</v>
      </c>
      <c r="G11" s="55">
        <v>759917.32</v>
      </c>
    </row>
    <row r="12" spans="1:7" x14ac:dyDescent="0.2">
      <c r="A12" s="21" t="s">
        <v>15</v>
      </c>
      <c r="B12" s="50">
        <v>651721.29</v>
      </c>
      <c r="C12" s="51">
        <v>0</v>
      </c>
      <c r="D12" s="52">
        <v>651721.29</v>
      </c>
      <c r="E12" s="53">
        <v>335442.06</v>
      </c>
      <c r="F12" s="54">
        <v>335442.06</v>
      </c>
      <c r="G12" s="55">
        <v>316279.23000000004</v>
      </c>
    </row>
    <row r="13" spans="1:7" x14ac:dyDescent="0.2">
      <c r="A13" s="21"/>
      <c r="B13" s="50">
        <v>393087.55</v>
      </c>
      <c r="C13" s="51">
        <v>0</v>
      </c>
      <c r="D13" s="52">
        <v>393087.55</v>
      </c>
      <c r="E13" s="53">
        <v>370505.28</v>
      </c>
      <c r="F13" s="54">
        <v>370505.28</v>
      </c>
      <c r="G13" s="55">
        <v>22582.26999999996</v>
      </c>
    </row>
    <row r="14" spans="1:7" x14ac:dyDescent="0.2">
      <c r="A14" s="22" t="s">
        <v>16</v>
      </c>
      <c r="B14" s="6">
        <f>SUM(B5:B13)</f>
        <v>16943801</v>
      </c>
      <c r="C14" s="6">
        <f>SUM(C5:C13)</f>
        <v>16730000</v>
      </c>
      <c r="D14" s="6">
        <f>SUM(D5:D13)</f>
        <v>33673801</v>
      </c>
      <c r="E14" s="6">
        <f>SUM(E5:E13)</f>
        <v>25537283.710000001</v>
      </c>
      <c r="F14" s="6">
        <f>SUM(F5:F13)</f>
        <v>25537203.710000001</v>
      </c>
      <c r="G14" s="6">
        <f>SUM(G5:G13)</f>
        <v>8136517.29</v>
      </c>
    </row>
    <row r="17" spans="1:7" ht="54.9" customHeight="1" x14ac:dyDescent="0.2">
      <c r="A17" s="45" t="s">
        <v>135</v>
      </c>
      <c r="B17" s="44"/>
      <c r="C17" s="44"/>
      <c r="D17" s="44"/>
      <c r="E17" s="44"/>
      <c r="F17" s="44"/>
      <c r="G17" s="43"/>
    </row>
    <row r="18" spans="1:7" x14ac:dyDescent="0.2">
      <c r="A18" s="15"/>
      <c r="B18" s="17" t="s">
        <v>0</v>
      </c>
      <c r="C18" s="18"/>
      <c r="D18" s="18"/>
      <c r="E18" s="18"/>
      <c r="F18" s="19"/>
      <c r="G18" s="40" t="s">
        <v>1</v>
      </c>
    </row>
    <row r="19" spans="1:7" ht="20.399999999999999" x14ac:dyDescent="0.2">
      <c r="A19" s="16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1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1" t="s">
        <v>17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">
      <c r="A22" s="21" t="s">
        <v>18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">
      <c r="A23" s="21" t="s">
        <v>19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">
      <c r="A24" s="21" t="s">
        <v>20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">
      <c r="A25" s="2"/>
      <c r="B25" s="46"/>
      <c r="C25" s="46"/>
      <c r="D25" s="46"/>
      <c r="E25" s="46"/>
      <c r="F25" s="46"/>
      <c r="G25" s="46"/>
    </row>
    <row r="26" spans="1:7" x14ac:dyDescent="0.2">
      <c r="A26" s="22" t="s">
        <v>16</v>
      </c>
      <c r="B26" s="6">
        <f>SUM(B21:B25)</f>
        <v>0</v>
      </c>
      <c r="C26" s="6">
        <f>SUM(C21:C25)</f>
        <v>0</v>
      </c>
      <c r="D26" s="6">
        <f>SUM(D21:D25)</f>
        <v>0</v>
      </c>
      <c r="E26" s="6">
        <f>SUM(E21:E25)</f>
        <v>0</v>
      </c>
      <c r="F26" s="6">
        <f>SUM(F21:F25)</f>
        <v>0</v>
      </c>
      <c r="G26" s="6">
        <f>SUM(G21:G25)</f>
        <v>0</v>
      </c>
    </row>
    <row r="29" spans="1:7" ht="54.9" customHeight="1" x14ac:dyDescent="0.2">
      <c r="A29" s="48" t="s">
        <v>135</v>
      </c>
      <c r="B29" s="47"/>
      <c r="C29" s="47"/>
      <c r="D29" s="47"/>
      <c r="E29" s="47"/>
      <c r="F29" s="47"/>
      <c r="G29" s="42"/>
    </row>
    <row r="30" spans="1:7" x14ac:dyDescent="0.2">
      <c r="A30" s="15"/>
      <c r="B30" s="17" t="s">
        <v>0</v>
      </c>
      <c r="C30" s="18"/>
      <c r="D30" s="18"/>
      <c r="E30" s="18"/>
      <c r="F30" s="19"/>
      <c r="G30" s="40" t="s">
        <v>1</v>
      </c>
    </row>
    <row r="31" spans="1:7" ht="20.399999999999999" x14ac:dyDescent="0.2">
      <c r="A31" s="16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1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0.399999999999999" x14ac:dyDescent="0.2">
      <c r="A33" s="23" t="s">
        <v>21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x14ac:dyDescent="0.2">
      <c r="A34" s="23"/>
      <c r="B34" s="49"/>
      <c r="C34" s="49"/>
      <c r="D34" s="49"/>
      <c r="E34" s="49"/>
      <c r="F34" s="49"/>
      <c r="G34" s="49"/>
    </row>
    <row r="35" spans="1:7" x14ac:dyDescent="0.2">
      <c r="A35" s="23" t="s">
        <v>22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x14ac:dyDescent="0.2">
      <c r="A36" s="23"/>
      <c r="B36" s="49"/>
      <c r="C36" s="49"/>
      <c r="D36" s="49"/>
      <c r="E36" s="49"/>
      <c r="F36" s="49"/>
      <c r="G36" s="49"/>
    </row>
    <row r="37" spans="1:7" ht="20.399999999999999" x14ac:dyDescent="0.2">
      <c r="A37" s="23" t="s">
        <v>23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</row>
    <row r="38" spans="1:7" x14ac:dyDescent="0.2">
      <c r="A38" s="23"/>
      <c r="B38" s="49"/>
      <c r="C38" s="49"/>
      <c r="D38" s="49"/>
      <c r="E38" s="49"/>
      <c r="F38" s="49"/>
      <c r="G38" s="49"/>
    </row>
    <row r="39" spans="1:7" ht="20.399999999999999" x14ac:dyDescent="0.2">
      <c r="A39" s="23" t="s">
        <v>24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">
      <c r="A40" s="23"/>
      <c r="B40" s="49"/>
      <c r="C40" s="49"/>
      <c r="D40" s="49"/>
      <c r="E40" s="49"/>
      <c r="F40" s="49"/>
      <c r="G40" s="49"/>
    </row>
    <row r="41" spans="1:7" ht="20.399999999999999" x14ac:dyDescent="0.2">
      <c r="A41" s="23" t="s">
        <v>25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">
      <c r="A42" s="23"/>
      <c r="B42" s="49"/>
      <c r="C42" s="49"/>
      <c r="D42" s="49"/>
      <c r="E42" s="49"/>
      <c r="F42" s="49"/>
      <c r="G42" s="49"/>
    </row>
    <row r="43" spans="1:7" ht="20.399999999999999" x14ac:dyDescent="0.2">
      <c r="A43" s="32" t="s">
        <v>26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</row>
    <row r="44" spans="1:7" x14ac:dyDescent="0.2">
      <c r="A44" s="23"/>
      <c r="B44" s="49"/>
      <c r="C44" s="49"/>
      <c r="D44" s="49"/>
      <c r="E44" s="49"/>
      <c r="F44" s="49"/>
      <c r="G44" s="49"/>
    </row>
    <row r="45" spans="1:7" ht="20.399999999999999" x14ac:dyDescent="0.2">
      <c r="A45" s="23" t="s">
        <v>27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">
      <c r="A46" s="23"/>
      <c r="B46" s="49"/>
      <c r="C46" s="49"/>
      <c r="D46" s="49"/>
      <c r="E46" s="49"/>
      <c r="F46" s="49"/>
      <c r="G46" s="49"/>
    </row>
    <row r="47" spans="1:7" x14ac:dyDescent="0.2">
      <c r="A47" s="23" t="s">
        <v>28</v>
      </c>
      <c r="B47" s="49">
        <v>16943801</v>
      </c>
      <c r="C47" s="49">
        <v>16730000</v>
      </c>
      <c r="D47" s="49">
        <v>33673801</v>
      </c>
      <c r="E47" s="49">
        <v>25537283.710000001</v>
      </c>
      <c r="F47" s="49">
        <v>25537203.710000001</v>
      </c>
      <c r="G47" s="49">
        <v>8136517.2899999991</v>
      </c>
    </row>
    <row r="48" spans="1:7" x14ac:dyDescent="0.2">
      <c r="A48" s="24"/>
      <c r="B48" s="10"/>
      <c r="C48" s="10"/>
      <c r="D48" s="10"/>
      <c r="E48" s="10"/>
      <c r="F48" s="10"/>
      <c r="G48" s="10"/>
    </row>
    <row r="49" spans="1:7" x14ac:dyDescent="0.2">
      <c r="A49" s="22" t="s">
        <v>16</v>
      </c>
      <c r="B49" s="6">
        <f>SUM(B33:B48)</f>
        <v>16943801</v>
      </c>
      <c r="C49" s="6">
        <f>SUM(C33:C48)</f>
        <v>16730000</v>
      </c>
      <c r="D49" s="6">
        <f>SUM(D33:D48)</f>
        <v>33673801</v>
      </c>
      <c r="E49" s="6">
        <f>SUM(E33:E48)</f>
        <v>25537283.710000001</v>
      </c>
      <c r="F49" s="6">
        <f>SUM(F33:F48)</f>
        <v>25537203.710000001</v>
      </c>
      <c r="G49" s="6">
        <f>SUM(G33:G48)</f>
        <v>8136517.2899999991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7:G17"/>
    <mergeCell ref="A1:G1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H18" sqref="H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4.9" customHeight="1" x14ac:dyDescent="0.2">
      <c r="A1" s="48" t="s">
        <v>136</v>
      </c>
      <c r="B1" s="47"/>
      <c r="C1" s="47"/>
      <c r="D1" s="47"/>
      <c r="E1" s="47"/>
      <c r="F1" s="47"/>
      <c r="G1" s="42"/>
    </row>
    <row r="2" spans="1:7" x14ac:dyDescent="0.2">
      <c r="A2" s="15"/>
      <c r="B2" s="17" t="s">
        <v>0</v>
      </c>
      <c r="C2" s="18"/>
      <c r="D2" s="18"/>
      <c r="E2" s="18"/>
      <c r="F2" s="19"/>
      <c r="G2" s="40" t="s">
        <v>1</v>
      </c>
    </row>
    <row r="3" spans="1:7" ht="24.9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25"/>
      <c r="B4" s="5"/>
      <c r="C4" s="5"/>
      <c r="D4" s="5"/>
      <c r="E4" s="5"/>
      <c r="F4" s="5"/>
      <c r="G4" s="5"/>
    </row>
    <row r="5" spans="1:7" x14ac:dyDescent="0.2">
      <c r="A5" s="36" t="s">
        <v>29</v>
      </c>
      <c r="B5" s="56">
        <v>15893801</v>
      </c>
      <c r="C5" s="58">
        <v>16730000</v>
      </c>
      <c r="D5" s="60">
        <v>32623801</v>
      </c>
      <c r="E5" s="62">
        <v>24694387.210000001</v>
      </c>
      <c r="F5" s="64">
        <v>24694307.210000001</v>
      </c>
      <c r="G5" s="66">
        <v>7929413.7899999991</v>
      </c>
    </row>
    <row r="6" spans="1:7" x14ac:dyDescent="0.2">
      <c r="A6" s="36"/>
      <c r="B6" s="56"/>
      <c r="C6" s="58"/>
      <c r="D6" s="60"/>
      <c r="E6" s="62"/>
      <c r="F6" s="64"/>
      <c r="G6" s="66"/>
    </row>
    <row r="7" spans="1:7" x14ac:dyDescent="0.2">
      <c r="A7" s="36" t="s">
        <v>30</v>
      </c>
      <c r="B7" s="56">
        <v>1050000</v>
      </c>
      <c r="C7" s="58">
        <v>0</v>
      </c>
      <c r="D7" s="60">
        <v>1050000</v>
      </c>
      <c r="E7" s="62">
        <v>842896.5</v>
      </c>
      <c r="F7" s="64">
        <v>842896.5</v>
      </c>
      <c r="G7" s="66">
        <v>207103.5</v>
      </c>
    </row>
    <row r="8" spans="1:7" x14ac:dyDescent="0.2">
      <c r="A8" s="36"/>
      <c r="B8" s="56"/>
      <c r="C8" s="58"/>
      <c r="D8" s="60"/>
      <c r="E8" s="62"/>
      <c r="F8" s="64"/>
      <c r="G8" s="66"/>
    </row>
    <row r="9" spans="1:7" x14ac:dyDescent="0.2">
      <c r="A9" s="36" t="s">
        <v>31</v>
      </c>
      <c r="B9" s="56">
        <v>0</v>
      </c>
      <c r="C9" s="58">
        <v>0</v>
      </c>
      <c r="D9" s="60">
        <v>0</v>
      </c>
      <c r="E9" s="62">
        <v>0</v>
      </c>
      <c r="F9" s="64">
        <v>0</v>
      </c>
      <c r="G9" s="66">
        <v>0</v>
      </c>
    </row>
    <row r="10" spans="1:7" x14ac:dyDescent="0.2">
      <c r="A10" s="36"/>
      <c r="B10" s="56"/>
      <c r="C10" s="58"/>
      <c r="D10" s="60"/>
      <c r="E10" s="62"/>
      <c r="F10" s="64"/>
      <c r="G10" s="66"/>
    </row>
    <row r="11" spans="1:7" x14ac:dyDescent="0.2">
      <c r="A11" s="36" t="s">
        <v>32</v>
      </c>
      <c r="B11" s="56">
        <v>0</v>
      </c>
      <c r="C11" s="58">
        <v>0</v>
      </c>
      <c r="D11" s="60">
        <v>0</v>
      </c>
      <c r="E11" s="62">
        <v>0</v>
      </c>
      <c r="F11" s="64">
        <v>0</v>
      </c>
      <c r="G11" s="66">
        <v>0</v>
      </c>
    </row>
    <row r="12" spans="1:7" x14ac:dyDescent="0.2">
      <c r="A12" s="36"/>
      <c r="B12" s="56"/>
      <c r="C12" s="58"/>
      <c r="D12" s="60"/>
      <c r="E12" s="62"/>
      <c r="F12" s="64"/>
      <c r="G12" s="66"/>
    </row>
    <row r="13" spans="1:7" x14ac:dyDescent="0.2">
      <c r="A13" s="36" t="s">
        <v>33</v>
      </c>
      <c r="B13" s="56">
        <v>0</v>
      </c>
      <c r="C13" s="58">
        <v>0</v>
      </c>
      <c r="D13" s="60">
        <v>0</v>
      </c>
      <c r="E13" s="62">
        <v>0</v>
      </c>
      <c r="F13" s="64">
        <v>0</v>
      </c>
      <c r="G13" s="66">
        <v>0</v>
      </c>
    </row>
    <row r="14" spans="1:7" x14ac:dyDescent="0.2">
      <c r="A14" s="26"/>
      <c r="B14" s="57"/>
      <c r="C14" s="59"/>
      <c r="D14" s="61"/>
      <c r="E14" s="63"/>
      <c r="F14" s="65"/>
      <c r="G14" s="67"/>
    </row>
    <row r="15" spans="1:7" x14ac:dyDescent="0.2">
      <c r="A15" s="27" t="s">
        <v>16</v>
      </c>
      <c r="B15" s="4">
        <f>SUM(B5:B14)</f>
        <v>16943801</v>
      </c>
      <c r="C15" s="4">
        <f>SUM(C5:C14)</f>
        <v>16730000</v>
      </c>
      <c r="D15" s="4">
        <f>SUM(D5:D14)</f>
        <v>33673801</v>
      </c>
      <c r="E15" s="4">
        <f>SUM(E5:E14)</f>
        <v>25537283.710000001</v>
      </c>
      <c r="F15" s="4">
        <f>SUM(F5:F14)</f>
        <v>25537203.710000001</v>
      </c>
      <c r="G15" s="4">
        <f>SUM(G5:G14)</f>
        <v>8136517.2899999991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8.5703125" style="1" bestFit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54.9" customHeight="1" x14ac:dyDescent="0.2">
      <c r="A1" s="47" t="s">
        <v>137</v>
      </c>
      <c r="B1" s="47"/>
      <c r="C1" s="47"/>
      <c r="D1" s="47"/>
      <c r="E1" s="47"/>
      <c r="F1" s="47"/>
      <c r="G1" s="42"/>
    </row>
    <row r="2" spans="1:7" x14ac:dyDescent="0.2">
      <c r="A2" s="15"/>
      <c r="B2" s="17" t="s">
        <v>0</v>
      </c>
      <c r="C2" s="18"/>
      <c r="D2" s="18"/>
      <c r="E2" s="18"/>
      <c r="F2" s="19"/>
      <c r="G2" s="40" t="s">
        <v>1</v>
      </c>
    </row>
    <row r="3" spans="1:7" ht="24.9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31" t="s">
        <v>34</v>
      </c>
      <c r="B4" s="34">
        <f>SUM(B5:B11)</f>
        <v>11412749.800000001</v>
      </c>
      <c r="C4" s="34">
        <f>SUM(C5:C11)</f>
        <v>1850000</v>
      </c>
      <c r="D4" s="34">
        <f>SUM(D5:D11)</f>
        <v>13262749.800000001</v>
      </c>
      <c r="E4" s="34">
        <f>SUM(E5:E11)</f>
        <v>8977519.1900000013</v>
      </c>
      <c r="F4" s="34">
        <f>SUM(F5:F11)</f>
        <v>8977519.1900000013</v>
      </c>
      <c r="G4" s="34">
        <f>SUM(G5:G11)</f>
        <v>4285230.6099999994</v>
      </c>
    </row>
    <row r="5" spans="1:7" x14ac:dyDescent="0.2">
      <c r="A5" s="28" t="s">
        <v>35</v>
      </c>
      <c r="B5" s="68">
        <v>9102881</v>
      </c>
      <c r="C5" s="68">
        <v>0</v>
      </c>
      <c r="D5" s="68">
        <v>9102881</v>
      </c>
      <c r="E5" s="68">
        <v>6710734.9900000002</v>
      </c>
      <c r="F5" s="68">
        <v>6710734.9900000002</v>
      </c>
      <c r="G5" s="68">
        <v>2392146.0099999998</v>
      </c>
    </row>
    <row r="6" spans="1:7" x14ac:dyDescent="0.2">
      <c r="A6" s="28" t="s">
        <v>36</v>
      </c>
      <c r="B6" s="68">
        <v>507600</v>
      </c>
      <c r="C6" s="68">
        <v>850000</v>
      </c>
      <c r="D6" s="68">
        <v>1357600</v>
      </c>
      <c r="E6" s="68">
        <v>1047151.5</v>
      </c>
      <c r="F6" s="68">
        <v>1047151.5</v>
      </c>
      <c r="G6" s="68">
        <v>310448.5</v>
      </c>
    </row>
    <row r="7" spans="1:7" x14ac:dyDescent="0.2">
      <c r="A7" s="28" t="s">
        <v>37</v>
      </c>
      <c r="B7" s="68">
        <v>1392268.8</v>
      </c>
      <c r="C7" s="68">
        <v>100000</v>
      </c>
      <c r="D7" s="68">
        <v>1492268.8</v>
      </c>
      <c r="E7" s="68">
        <v>286709.74</v>
      </c>
      <c r="F7" s="68">
        <v>286709.74</v>
      </c>
      <c r="G7" s="68">
        <v>1205559.06</v>
      </c>
    </row>
    <row r="8" spans="1:7" x14ac:dyDescent="0.2">
      <c r="A8" s="28" t="s">
        <v>38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x14ac:dyDescent="0.2">
      <c r="A9" s="28" t="s">
        <v>39</v>
      </c>
      <c r="B9" s="68">
        <v>410000</v>
      </c>
      <c r="C9" s="68">
        <v>900000</v>
      </c>
      <c r="D9" s="68">
        <v>1310000</v>
      </c>
      <c r="E9" s="68">
        <v>932922.96</v>
      </c>
      <c r="F9" s="68">
        <v>932922.96</v>
      </c>
      <c r="G9" s="68">
        <v>377077.04000000004</v>
      </c>
    </row>
    <row r="10" spans="1:7" x14ac:dyDescent="0.2">
      <c r="A10" s="28" t="s">
        <v>40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2">
      <c r="A11" s="28" t="s">
        <v>41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2">
      <c r="A12" s="31" t="s">
        <v>42</v>
      </c>
      <c r="B12" s="35">
        <f>SUM(B13:B21)</f>
        <v>2062417</v>
      </c>
      <c r="C12" s="35">
        <f>SUM(C13:C21)</f>
        <v>200000</v>
      </c>
      <c r="D12" s="35">
        <f>SUM(D13:D21)</f>
        <v>2262417</v>
      </c>
      <c r="E12" s="35">
        <f>SUM(E13:E21)</f>
        <v>1249437.02</v>
      </c>
      <c r="F12" s="35">
        <f>SUM(F13:F21)</f>
        <v>1249437.02</v>
      </c>
      <c r="G12" s="35">
        <f>SUM(G13:G21)</f>
        <v>1012979.98</v>
      </c>
    </row>
    <row r="13" spans="1:7" x14ac:dyDescent="0.2">
      <c r="A13" s="28" t="s">
        <v>43</v>
      </c>
      <c r="B13" s="69">
        <v>302417</v>
      </c>
      <c r="C13" s="69">
        <v>200000</v>
      </c>
      <c r="D13" s="69">
        <v>502417</v>
      </c>
      <c r="E13" s="69">
        <v>405850.66</v>
      </c>
      <c r="F13" s="69">
        <v>405850.66</v>
      </c>
      <c r="G13" s="69">
        <v>96566.340000000026</v>
      </c>
    </row>
    <row r="14" spans="1:7" x14ac:dyDescent="0.2">
      <c r="A14" s="28" t="s">
        <v>44</v>
      </c>
      <c r="B14" s="69">
        <v>620000</v>
      </c>
      <c r="C14" s="69">
        <v>0</v>
      </c>
      <c r="D14" s="69">
        <v>620000</v>
      </c>
      <c r="E14" s="69">
        <v>431661.57</v>
      </c>
      <c r="F14" s="69">
        <v>431661.57</v>
      </c>
      <c r="G14" s="69">
        <v>188338.43</v>
      </c>
    </row>
    <row r="15" spans="1:7" x14ac:dyDescent="0.2">
      <c r="A15" s="28" t="s">
        <v>45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</row>
    <row r="16" spans="1:7" x14ac:dyDescent="0.2">
      <c r="A16" s="28" t="s">
        <v>46</v>
      </c>
      <c r="B16" s="69">
        <v>210000</v>
      </c>
      <c r="C16" s="69">
        <v>0</v>
      </c>
      <c r="D16" s="69">
        <v>210000</v>
      </c>
      <c r="E16" s="69">
        <v>19505.25</v>
      </c>
      <c r="F16" s="69">
        <v>19505.25</v>
      </c>
      <c r="G16" s="69">
        <v>190494.75</v>
      </c>
    </row>
    <row r="17" spans="1:7" x14ac:dyDescent="0.2">
      <c r="A17" s="28" t="s">
        <v>47</v>
      </c>
      <c r="B17" s="69">
        <v>120000</v>
      </c>
      <c r="C17" s="69">
        <v>0</v>
      </c>
      <c r="D17" s="69">
        <v>120000</v>
      </c>
      <c r="E17" s="69">
        <v>1849.2</v>
      </c>
      <c r="F17" s="69">
        <v>1849.2</v>
      </c>
      <c r="G17" s="69">
        <v>118150.8</v>
      </c>
    </row>
    <row r="18" spans="1:7" x14ac:dyDescent="0.2">
      <c r="A18" s="28" t="s">
        <v>48</v>
      </c>
      <c r="B18" s="69">
        <v>695000</v>
      </c>
      <c r="C18" s="69">
        <v>0</v>
      </c>
      <c r="D18" s="69">
        <v>695000</v>
      </c>
      <c r="E18" s="69">
        <v>359658.34</v>
      </c>
      <c r="F18" s="69">
        <v>359658.34</v>
      </c>
      <c r="G18" s="69">
        <v>335341.65999999997</v>
      </c>
    </row>
    <row r="19" spans="1:7" x14ac:dyDescent="0.2">
      <c r="A19" s="28" t="s">
        <v>49</v>
      </c>
      <c r="B19" s="69">
        <v>100000</v>
      </c>
      <c r="C19" s="69">
        <v>0</v>
      </c>
      <c r="D19" s="69">
        <v>100000</v>
      </c>
      <c r="E19" s="69">
        <v>27120</v>
      </c>
      <c r="F19" s="69">
        <v>27120</v>
      </c>
      <c r="G19" s="69">
        <v>72880</v>
      </c>
    </row>
    <row r="20" spans="1:7" x14ac:dyDescent="0.2">
      <c r="A20" s="28" t="s">
        <v>50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2">
      <c r="A21" s="28" t="s">
        <v>51</v>
      </c>
      <c r="B21" s="69">
        <v>15000</v>
      </c>
      <c r="C21" s="69">
        <v>0</v>
      </c>
      <c r="D21" s="69">
        <v>15000</v>
      </c>
      <c r="E21" s="69">
        <v>3792</v>
      </c>
      <c r="F21" s="69">
        <v>3792</v>
      </c>
      <c r="G21" s="69">
        <v>11208</v>
      </c>
    </row>
    <row r="22" spans="1:7" x14ac:dyDescent="0.2">
      <c r="A22" s="31" t="s">
        <v>52</v>
      </c>
      <c r="B22" s="35">
        <f>SUM(B23:B31)</f>
        <v>2118634.2000000002</v>
      </c>
      <c r="C22" s="35">
        <f>SUM(C23:C31)</f>
        <v>14680000</v>
      </c>
      <c r="D22" s="35">
        <f>SUM(D23:D31)</f>
        <v>16798634.199999999</v>
      </c>
      <c r="E22" s="35">
        <f>SUM(E23:E31)</f>
        <v>14463258.5</v>
      </c>
      <c r="F22" s="35">
        <f>SUM(F23:F31)</f>
        <v>14463178.5</v>
      </c>
      <c r="G22" s="35">
        <f>SUM(G23:G31)</f>
        <v>2335375.6999999997</v>
      </c>
    </row>
    <row r="23" spans="1:7" x14ac:dyDescent="0.2">
      <c r="A23" s="28" t="s">
        <v>53</v>
      </c>
      <c r="B23" s="70">
        <v>350145.31</v>
      </c>
      <c r="C23" s="70">
        <v>0</v>
      </c>
      <c r="D23" s="70">
        <v>350145.31</v>
      </c>
      <c r="E23" s="70">
        <v>198284.58</v>
      </c>
      <c r="F23" s="70">
        <v>198284.58</v>
      </c>
      <c r="G23" s="70">
        <v>151860.73000000001</v>
      </c>
    </row>
    <row r="24" spans="1:7" x14ac:dyDescent="0.2">
      <c r="A24" s="28" t="s">
        <v>54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spans="1:7" x14ac:dyDescent="0.2">
      <c r="A25" s="28" t="s">
        <v>55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</row>
    <row r="26" spans="1:7" x14ac:dyDescent="0.2">
      <c r="A26" s="28" t="s">
        <v>56</v>
      </c>
      <c r="B26" s="70">
        <v>170000</v>
      </c>
      <c r="C26" s="70">
        <v>30000</v>
      </c>
      <c r="D26" s="70">
        <v>200000</v>
      </c>
      <c r="E26" s="70">
        <v>153807.37</v>
      </c>
      <c r="F26" s="70">
        <v>153807.37</v>
      </c>
      <c r="G26" s="70">
        <v>46192.630000000005</v>
      </c>
    </row>
    <row r="27" spans="1:7" x14ac:dyDescent="0.2">
      <c r="A27" s="28" t="s">
        <v>57</v>
      </c>
      <c r="B27" s="70">
        <v>615000</v>
      </c>
      <c r="C27" s="70">
        <v>200000</v>
      </c>
      <c r="D27" s="70">
        <v>815000</v>
      </c>
      <c r="E27" s="70">
        <v>398901.74</v>
      </c>
      <c r="F27" s="70">
        <v>398901.74</v>
      </c>
      <c r="G27" s="70">
        <v>416098.26</v>
      </c>
    </row>
    <row r="28" spans="1:7" x14ac:dyDescent="0.2">
      <c r="A28" s="28" t="s">
        <v>58</v>
      </c>
      <c r="B28" s="70">
        <v>30000</v>
      </c>
      <c r="C28" s="70">
        <v>0</v>
      </c>
      <c r="D28" s="70">
        <v>30000</v>
      </c>
      <c r="E28" s="70">
        <v>14778.4</v>
      </c>
      <c r="F28" s="70">
        <v>14778.4</v>
      </c>
      <c r="G28" s="70">
        <v>15221.6</v>
      </c>
    </row>
    <row r="29" spans="1:7" x14ac:dyDescent="0.2">
      <c r="A29" s="28" t="s">
        <v>59</v>
      </c>
      <c r="B29" s="70">
        <v>70000</v>
      </c>
      <c r="C29" s="70">
        <v>10000</v>
      </c>
      <c r="D29" s="70">
        <v>80000</v>
      </c>
      <c r="E29" s="70">
        <v>58310.59</v>
      </c>
      <c r="F29" s="70">
        <v>58310.59</v>
      </c>
      <c r="G29" s="70">
        <v>21689.410000000003</v>
      </c>
    </row>
    <row r="30" spans="1:7" x14ac:dyDescent="0.2">
      <c r="A30" s="28" t="s">
        <v>60</v>
      </c>
      <c r="B30" s="70">
        <v>520000</v>
      </c>
      <c r="C30" s="70">
        <v>14414500</v>
      </c>
      <c r="D30" s="70">
        <v>14934500</v>
      </c>
      <c r="E30" s="70">
        <v>13406753.4</v>
      </c>
      <c r="F30" s="70">
        <v>13406753.4</v>
      </c>
      <c r="G30" s="70">
        <v>1527746.5999999996</v>
      </c>
    </row>
    <row r="31" spans="1:7" x14ac:dyDescent="0.2">
      <c r="A31" s="28" t="s">
        <v>61</v>
      </c>
      <c r="B31" s="70">
        <v>363488.89</v>
      </c>
      <c r="C31" s="70">
        <v>25500</v>
      </c>
      <c r="D31" s="70">
        <v>388988.89</v>
      </c>
      <c r="E31" s="70">
        <v>232422.42</v>
      </c>
      <c r="F31" s="70">
        <v>232342.42</v>
      </c>
      <c r="G31" s="70">
        <v>156566.47</v>
      </c>
    </row>
    <row r="32" spans="1:7" x14ac:dyDescent="0.2">
      <c r="A32" s="31" t="s">
        <v>62</v>
      </c>
      <c r="B32" s="35">
        <f>SUM(B33:B41)</f>
        <v>300000</v>
      </c>
      <c r="C32" s="35">
        <f>SUM(C33:C41)</f>
        <v>0</v>
      </c>
      <c r="D32" s="35">
        <f>SUM(D33:D41)</f>
        <v>300000</v>
      </c>
      <c r="E32" s="35">
        <f>SUM(E33:E41)</f>
        <v>4172.5</v>
      </c>
      <c r="F32" s="35">
        <f>SUM(F33:F41)</f>
        <v>4172.5</v>
      </c>
      <c r="G32" s="35">
        <f>SUM(G33:G41)</f>
        <v>295827.5</v>
      </c>
    </row>
    <row r="33" spans="1:7" x14ac:dyDescent="0.2">
      <c r="A33" s="28" t="s">
        <v>63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</row>
    <row r="34" spans="1:7" x14ac:dyDescent="0.2">
      <c r="A34" s="28" t="s">
        <v>64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</row>
    <row r="35" spans="1:7" x14ac:dyDescent="0.2">
      <c r="A35" s="28" t="s">
        <v>65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</row>
    <row r="36" spans="1:7" x14ac:dyDescent="0.2">
      <c r="A36" s="28" t="s">
        <v>66</v>
      </c>
      <c r="B36" s="71">
        <v>300000</v>
      </c>
      <c r="C36" s="71">
        <v>0</v>
      </c>
      <c r="D36" s="71">
        <v>300000</v>
      </c>
      <c r="E36" s="71">
        <v>4172.5</v>
      </c>
      <c r="F36" s="71">
        <v>4172.5</v>
      </c>
      <c r="G36" s="71">
        <v>295827.5</v>
      </c>
    </row>
    <row r="37" spans="1:7" x14ac:dyDescent="0.2">
      <c r="A37" s="28" t="s">
        <v>32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</row>
    <row r="38" spans="1:7" x14ac:dyDescent="0.2">
      <c r="A38" s="28" t="s">
        <v>67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</row>
    <row r="39" spans="1:7" x14ac:dyDescent="0.2">
      <c r="A39" s="28" t="s">
        <v>68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</row>
    <row r="40" spans="1:7" x14ac:dyDescent="0.2">
      <c r="A40" s="28" t="s">
        <v>69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</row>
    <row r="41" spans="1:7" ht="9.6" customHeight="1" x14ac:dyDescent="0.2">
      <c r="A41" s="28" t="s">
        <v>70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</row>
    <row r="42" spans="1:7" x14ac:dyDescent="0.2">
      <c r="A42" s="31" t="s">
        <v>71</v>
      </c>
      <c r="B42" s="35">
        <f>SUM(B43:B51)</f>
        <v>50000</v>
      </c>
      <c r="C42" s="35">
        <f>SUM(C43:C51)</f>
        <v>0</v>
      </c>
      <c r="D42" s="35">
        <f>SUM(D43:D55)</f>
        <v>50000</v>
      </c>
      <c r="E42" s="35">
        <f>SUM(E43:E51)</f>
        <v>0</v>
      </c>
      <c r="F42" s="35">
        <f>SUM(F43:F51)</f>
        <v>0</v>
      </c>
      <c r="G42" s="35">
        <f>SUM(G43:G51)</f>
        <v>50000</v>
      </c>
    </row>
    <row r="43" spans="1:7" x14ac:dyDescent="0.2">
      <c r="A43" s="28" t="s">
        <v>72</v>
      </c>
      <c r="B43" s="72">
        <v>50000</v>
      </c>
      <c r="C43" s="72">
        <v>0</v>
      </c>
      <c r="D43" s="72">
        <v>50000</v>
      </c>
      <c r="E43" s="72">
        <v>0</v>
      </c>
      <c r="F43" s="72">
        <v>0</v>
      </c>
      <c r="G43" s="72">
        <v>50000</v>
      </c>
    </row>
    <row r="44" spans="1:7" x14ac:dyDescent="0.2">
      <c r="A44" s="28" t="s">
        <v>73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</row>
    <row r="45" spans="1:7" x14ac:dyDescent="0.2">
      <c r="A45" s="28" t="s">
        <v>74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v>0</v>
      </c>
    </row>
    <row r="46" spans="1:7" x14ac:dyDescent="0.2">
      <c r="A46" s="28" t="s">
        <v>75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</row>
    <row r="47" spans="1:7" x14ac:dyDescent="0.2">
      <c r="A47" s="28" t="s">
        <v>76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v>0</v>
      </c>
    </row>
    <row r="48" spans="1:7" x14ac:dyDescent="0.2">
      <c r="A48" s="28" t="s">
        <v>77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v>0</v>
      </c>
    </row>
    <row r="49" spans="1:7" x14ac:dyDescent="0.2">
      <c r="A49" s="28" t="s">
        <v>78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v>0</v>
      </c>
    </row>
    <row r="50" spans="1:7" x14ac:dyDescent="0.2">
      <c r="A50" s="28" t="s">
        <v>79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v>0</v>
      </c>
    </row>
    <row r="51" spans="1:7" x14ac:dyDescent="0.2">
      <c r="A51" s="28" t="s">
        <v>80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v>0</v>
      </c>
    </row>
    <row r="52" spans="1:7" x14ac:dyDescent="0.2">
      <c r="A52" s="31" t="s">
        <v>81</v>
      </c>
      <c r="B52" s="73">
        <v>0</v>
      </c>
      <c r="C52" s="73">
        <v>0</v>
      </c>
      <c r="D52" s="73">
        <v>0</v>
      </c>
      <c r="E52" s="73">
        <v>0</v>
      </c>
      <c r="F52" s="73">
        <v>0</v>
      </c>
      <c r="G52" s="73">
        <v>0</v>
      </c>
    </row>
    <row r="53" spans="1:7" x14ac:dyDescent="0.2">
      <c r="A53" s="28" t="s">
        <v>82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72">
        <v>0</v>
      </c>
    </row>
    <row r="54" spans="1:7" x14ac:dyDescent="0.2">
      <c r="A54" s="28" t="s">
        <v>83</v>
      </c>
      <c r="B54" s="72">
        <v>0</v>
      </c>
      <c r="C54" s="72">
        <v>0</v>
      </c>
      <c r="D54" s="72">
        <v>0</v>
      </c>
      <c r="E54" s="72">
        <v>0</v>
      </c>
      <c r="F54" s="72">
        <v>0</v>
      </c>
      <c r="G54" s="72">
        <v>0</v>
      </c>
    </row>
    <row r="55" spans="1:7" x14ac:dyDescent="0.2">
      <c r="A55" s="28" t="s">
        <v>84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72">
        <v>0</v>
      </c>
    </row>
    <row r="56" spans="1:7" x14ac:dyDescent="0.2">
      <c r="A56" s="31" t="s">
        <v>85</v>
      </c>
      <c r="B56" s="73">
        <f>SUM(B57:B63)</f>
        <v>0</v>
      </c>
      <c r="C56" s="73">
        <f>SUM(C57:C63)</f>
        <v>0</v>
      </c>
      <c r="D56" s="73">
        <f>SUM(D57:D63)</f>
        <v>0</v>
      </c>
      <c r="E56" s="73">
        <f>SUM(E57:E63)</f>
        <v>0</v>
      </c>
      <c r="F56" s="73">
        <f>SUM(F57:F63)</f>
        <v>0</v>
      </c>
      <c r="G56" s="73">
        <f>SUM(G57:G63)</f>
        <v>0</v>
      </c>
    </row>
    <row r="57" spans="1:7" x14ac:dyDescent="0.2">
      <c r="A57" s="28" t="s">
        <v>86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72">
        <v>0</v>
      </c>
    </row>
    <row r="58" spans="1:7" x14ac:dyDescent="0.2">
      <c r="A58" s="28" t="s">
        <v>87</v>
      </c>
      <c r="B58" s="72">
        <v>0</v>
      </c>
      <c r="C58" s="72">
        <v>0</v>
      </c>
      <c r="D58" s="72">
        <v>0</v>
      </c>
      <c r="E58" s="72">
        <v>0</v>
      </c>
      <c r="F58" s="72">
        <v>0</v>
      </c>
      <c r="G58" s="72">
        <v>0</v>
      </c>
    </row>
    <row r="59" spans="1:7" x14ac:dyDescent="0.2">
      <c r="A59" s="28" t="s">
        <v>88</v>
      </c>
      <c r="B59" s="72">
        <v>0</v>
      </c>
      <c r="C59" s="72">
        <v>0</v>
      </c>
      <c r="D59" s="72">
        <v>0</v>
      </c>
      <c r="E59" s="72">
        <v>0</v>
      </c>
      <c r="F59" s="72">
        <v>0</v>
      </c>
      <c r="G59" s="72">
        <v>0</v>
      </c>
    </row>
    <row r="60" spans="1:7" x14ac:dyDescent="0.2">
      <c r="A60" s="28" t="s">
        <v>89</v>
      </c>
      <c r="B60" s="72">
        <v>0</v>
      </c>
      <c r="C60" s="72">
        <v>0</v>
      </c>
      <c r="D60" s="72">
        <v>0</v>
      </c>
      <c r="E60" s="72">
        <v>0</v>
      </c>
      <c r="F60" s="72">
        <v>0</v>
      </c>
      <c r="G60" s="72">
        <v>0</v>
      </c>
    </row>
    <row r="61" spans="1:7" x14ac:dyDescent="0.2">
      <c r="A61" s="28" t="s">
        <v>90</v>
      </c>
      <c r="B61" s="72">
        <v>0</v>
      </c>
      <c r="C61" s="72">
        <v>0</v>
      </c>
      <c r="D61" s="72">
        <v>0</v>
      </c>
      <c r="E61" s="72">
        <v>0</v>
      </c>
      <c r="F61" s="72">
        <v>0</v>
      </c>
      <c r="G61" s="72">
        <v>0</v>
      </c>
    </row>
    <row r="62" spans="1:7" x14ac:dyDescent="0.2">
      <c r="A62" s="28" t="s">
        <v>91</v>
      </c>
      <c r="B62" s="72">
        <v>0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</row>
    <row r="63" spans="1:7" x14ac:dyDescent="0.2">
      <c r="A63" s="28" t="s">
        <v>92</v>
      </c>
      <c r="B63" s="72">
        <v>0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</row>
    <row r="64" spans="1:7" x14ac:dyDescent="0.2">
      <c r="A64" s="31" t="s">
        <v>93</v>
      </c>
      <c r="B64" s="35">
        <f>SUM(B65:B67)</f>
        <v>1000000</v>
      </c>
      <c r="C64" s="35">
        <f>SUM(C65:C67)</f>
        <v>0</v>
      </c>
      <c r="D64" s="35">
        <f>SUM(D65:D67)</f>
        <v>1000000</v>
      </c>
      <c r="E64" s="35">
        <f>SUM(E65:E67)</f>
        <v>842896.5</v>
      </c>
      <c r="F64" s="35">
        <f>SUM(F65:F67)</f>
        <v>842896.5</v>
      </c>
      <c r="G64" s="35">
        <f>SUM(G65:G67)</f>
        <v>157103.5</v>
      </c>
    </row>
    <row r="65" spans="1:7" x14ac:dyDescent="0.2">
      <c r="A65" s="28" t="s">
        <v>33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</row>
    <row r="66" spans="1:7" x14ac:dyDescent="0.2">
      <c r="A66" s="28" t="s">
        <v>94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</row>
    <row r="67" spans="1:7" x14ac:dyDescent="0.2">
      <c r="A67" s="28" t="s">
        <v>95</v>
      </c>
      <c r="B67" s="74">
        <v>1000000</v>
      </c>
      <c r="C67" s="74">
        <v>0</v>
      </c>
      <c r="D67" s="74">
        <v>1000000</v>
      </c>
      <c r="E67" s="74">
        <v>842896.5</v>
      </c>
      <c r="F67" s="74">
        <v>842896.5</v>
      </c>
      <c r="G67" s="74">
        <v>157103.5</v>
      </c>
    </row>
    <row r="68" spans="1:7" x14ac:dyDescent="0.2">
      <c r="A68" s="31" t="s">
        <v>96</v>
      </c>
      <c r="B68" s="76">
        <f>SUM(B69:B75)</f>
        <v>0</v>
      </c>
      <c r="C68" s="76">
        <f>SUM(C69:C75)</f>
        <v>0</v>
      </c>
      <c r="D68" s="76">
        <f>SUM(D69:D75)</f>
        <v>0</v>
      </c>
      <c r="E68" s="76">
        <f>SUM(E69:E75)</f>
        <v>0</v>
      </c>
      <c r="F68" s="76">
        <f>SUM(F69:F75)</f>
        <v>0</v>
      </c>
      <c r="G68" s="76">
        <f>SUM(G69:G75)</f>
        <v>0</v>
      </c>
    </row>
    <row r="69" spans="1:7" x14ac:dyDescent="0.2">
      <c r="A69" s="28" t="s">
        <v>97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</row>
    <row r="70" spans="1:7" x14ac:dyDescent="0.2">
      <c r="A70" s="28" t="s">
        <v>98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</row>
    <row r="71" spans="1:7" x14ac:dyDescent="0.2">
      <c r="A71" s="28" t="s">
        <v>99</v>
      </c>
      <c r="B71" s="74">
        <v>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</row>
    <row r="72" spans="1:7" x14ac:dyDescent="0.2">
      <c r="A72" s="28" t="s">
        <v>100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</row>
    <row r="73" spans="1:7" x14ac:dyDescent="0.2">
      <c r="A73" s="28" t="s">
        <v>101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</row>
    <row r="74" spans="1:7" x14ac:dyDescent="0.2">
      <c r="A74" s="28" t="s">
        <v>102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</row>
    <row r="75" spans="1:7" x14ac:dyDescent="0.2">
      <c r="A75" s="29" t="s">
        <v>103</v>
      </c>
      <c r="B75" s="75">
        <v>0</v>
      </c>
      <c r="C75" s="75">
        <v>0</v>
      </c>
      <c r="D75" s="75">
        <v>0</v>
      </c>
      <c r="E75" s="75">
        <v>0</v>
      </c>
      <c r="F75" s="75">
        <v>0</v>
      </c>
      <c r="G75" s="75">
        <v>0</v>
      </c>
    </row>
    <row r="76" spans="1:7" x14ac:dyDescent="0.2">
      <c r="A76" s="30" t="s">
        <v>16</v>
      </c>
      <c r="B76" s="4">
        <f>+B4+B12+B22+B32+B42+B56+B64+B68</f>
        <v>16943801</v>
      </c>
      <c r="C76" s="4">
        <f>+C4+C12+C22+C32+C42+C56+C64+C68</f>
        <v>16730000</v>
      </c>
      <c r="D76" s="4">
        <f>+D4+D12+D22+D32+D42+D64+D68+D56</f>
        <v>33673801</v>
      </c>
      <c r="E76" s="4">
        <f>+E4+E12+E22+E32+E42+E56+E64+E68</f>
        <v>25537283.710000001</v>
      </c>
      <c r="F76" s="4">
        <f>+F4+F12+F22+F32+F42+F52+F56+F64+F68</f>
        <v>25537203.710000001</v>
      </c>
      <c r="G76" s="4">
        <f>+G4+G12+G22+G32+G42+G64+G68</f>
        <v>8136517.2899999991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tabSelected="1" topLeftCell="A2" zoomScaleNormal="100" workbookViewId="0">
      <selection activeCell="I36" sqref="I36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48" t="s">
        <v>138</v>
      </c>
      <c r="B1" s="47"/>
      <c r="C1" s="47"/>
      <c r="D1" s="47"/>
      <c r="E1" s="47"/>
      <c r="F1" s="47"/>
      <c r="G1" s="42"/>
    </row>
    <row r="2" spans="1:7" x14ac:dyDescent="0.2">
      <c r="A2" s="15"/>
      <c r="B2" s="17" t="s">
        <v>0</v>
      </c>
      <c r="C2" s="18"/>
      <c r="D2" s="18"/>
      <c r="E2" s="18"/>
      <c r="F2" s="19"/>
      <c r="G2" s="40" t="s">
        <v>1</v>
      </c>
    </row>
    <row r="3" spans="1:7" ht="24.9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14"/>
      <c r="B4" s="5"/>
      <c r="C4" s="5"/>
      <c r="D4" s="5"/>
      <c r="E4" s="5"/>
      <c r="F4" s="5"/>
      <c r="G4" s="5"/>
    </row>
    <row r="5" spans="1:7" x14ac:dyDescent="0.2">
      <c r="A5" s="12" t="s">
        <v>104</v>
      </c>
      <c r="B5" s="78">
        <v>8380706.7199999997</v>
      </c>
      <c r="C5" s="78">
        <v>16730000</v>
      </c>
      <c r="D5" s="78">
        <v>25110706.719999999</v>
      </c>
      <c r="E5" s="78">
        <v>19538684.43</v>
      </c>
      <c r="F5" s="78">
        <v>19538604.43</v>
      </c>
      <c r="G5" s="78">
        <v>5572022.290000001</v>
      </c>
    </row>
    <row r="6" spans="1:7" x14ac:dyDescent="0.2">
      <c r="A6" s="20" t="s">
        <v>105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</row>
    <row r="7" spans="1:7" x14ac:dyDescent="0.2">
      <c r="A7" s="20" t="s">
        <v>106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7" x14ac:dyDescent="0.2">
      <c r="A8" s="20" t="s">
        <v>107</v>
      </c>
      <c r="B8" s="77">
        <v>2959197.36</v>
      </c>
      <c r="C8" s="77">
        <v>15424500</v>
      </c>
      <c r="D8" s="77">
        <v>18383697.359999999</v>
      </c>
      <c r="E8" s="77">
        <v>15452667.289999999</v>
      </c>
      <c r="F8" s="77">
        <v>15452667.289999999</v>
      </c>
      <c r="G8" s="77">
        <v>2931030.0700000003</v>
      </c>
    </row>
    <row r="9" spans="1:7" x14ac:dyDescent="0.2">
      <c r="A9" s="20" t="s">
        <v>108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7" x14ac:dyDescent="0.2">
      <c r="A10" s="20" t="s">
        <v>109</v>
      </c>
      <c r="B10" s="77">
        <v>5296789.16</v>
      </c>
      <c r="C10" s="77">
        <v>1305500</v>
      </c>
      <c r="D10" s="77">
        <v>6602289.1600000001</v>
      </c>
      <c r="E10" s="77">
        <v>3985256.67</v>
      </c>
      <c r="F10" s="77">
        <v>3985176.67</v>
      </c>
      <c r="G10" s="77">
        <v>2617032.4900000002</v>
      </c>
    </row>
    <row r="11" spans="1:7" x14ac:dyDescent="0.2">
      <c r="A11" s="20" t="s">
        <v>110</v>
      </c>
      <c r="B11" s="77">
        <v>124720.2</v>
      </c>
      <c r="C11" s="77">
        <v>0</v>
      </c>
      <c r="D11" s="77">
        <v>124720.2</v>
      </c>
      <c r="E11" s="77">
        <v>100760.47</v>
      </c>
      <c r="F11" s="77">
        <v>100760.47</v>
      </c>
      <c r="G11" s="77">
        <v>23959.729999999996</v>
      </c>
    </row>
    <row r="12" spans="1:7" x14ac:dyDescent="0.2">
      <c r="A12" s="20" t="s">
        <v>111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">
      <c r="A13" s="20" t="s">
        <v>61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">
      <c r="A14" s="13"/>
      <c r="B14" s="77"/>
      <c r="C14" s="77"/>
      <c r="D14" s="77"/>
      <c r="E14" s="77"/>
      <c r="F14" s="77"/>
      <c r="G14" s="77"/>
    </row>
    <row r="15" spans="1:7" x14ac:dyDescent="0.2">
      <c r="A15" s="12" t="s">
        <v>112</v>
      </c>
      <c r="B15" s="78">
        <v>8563094.2799999993</v>
      </c>
      <c r="C15" s="78">
        <v>0</v>
      </c>
      <c r="D15" s="78">
        <v>8563094.2799999993</v>
      </c>
      <c r="E15" s="78">
        <v>5998599.2799999993</v>
      </c>
      <c r="F15" s="78">
        <v>5998599.2799999993</v>
      </c>
      <c r="G15" s="78">
        <v>2564495</v>
      </c>
    </row>
    <row r="16" spans="1:7" x14ac:dyDescent="0.2">
      <c r="A16" s="20" t="s">
        <v>113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">
      <c r="A17" s="20" t="s">
        <v>114</v>
      </c>
      <c r="B17" s="77">
        <v>651721.29</v>
      </c>
      <c r="C17" s="77">
        <v>0</v>
      </c>
      <c r="D17" s="77">
        <v>651721.29</v>
      </c>
      <c r="E17" s="77">
        <v>335442.06</v>
      </c>
      <c r="F17" s="77">
        <v>335442.06</v>
      </c>
      <c r="G17" s="77">
        <v>316279.23000000004</v>
      </c>
    </row>
    <row r="18" spans="1:7" x14ac:dyDescent="0.2">
      <c r="A18" s="20" t="s">
        <v>115</v>
      </c>
      <c r="B18" s="77">
        <v>1573906.4</v>
      </c>
      <c r="C18" s="77">
        <v>0</v>
      </c>
      <c r="D18" s="77">
        <v>1573906.4</v>
      </c>
      <c r="E18" s="77">
        <v>856012.67</v>
      </c>
      <c r="F18" s="77">
        <v>856012.67</v>
      </c>
      <c r="G18" s="77">
        <v>717893.72999999986</v>
      </c>
    </row>
    <row r="19" spans="1:7" x14ac:dyDescent="0.2">
      <c r="A19" s="20" t="s">
        <v>116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">
      <c r="A20" s="20" t="s">
        <v>117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">
      <c r="A21" s="20" t="s">
        <v>118</v>
      </c>
      <c r="B21" s="77">
        <v>6337466.5899999999</v>
      </c>
      <c r="C21" s="77">
        <v>0</v>
      </c>
      <c r="D21" s="77">
        <v>6337466.5899999999</v>
      </c>
      <c r="E21" s="77">
        <v>4807144.55</v>
      </c>
      <c r="F21" s="77">
        <v>4807144.55</v>
      </c>
      <c r="G21" s="77">
        <v>1530322.04</v>
      </c>
    </row>
    <row r="22" spans="1:7" x14ac:dyDescent="0.2">
      <c r="A22" s="20" t="s">
        <v>119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">
      <c r="A23" s="13"/>
      <c r="B23" s="77"/>
      <c r="C23" s="77"/>
      <c r="D23" s="77"/>
      <c r="E23" s="77"/>
      <c r="F23" s="77"/>
      <c r="G23" s="77"/>
    </row>
    <row r="24" spans="1:7" x14ac:dyDescent="0.2">
      <c r="A24" s="12" t="s">
        <v>120</v>
      </c>
      <c r="B24" s="78">
        <v>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7" x14ac:dyDescent="0.2">
      <c r="A25" s="20" t="s">
        <v>121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">
      <c r="A26" s="20" t="s">
        <v>122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">
      <c r="A27" s="20" t="s">
        <v>123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">
      <c r="A28" s="20" t="s">
        <v>124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">
      <c r="A29" s="20" t="s">
        <v>125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</row>
    <row r="30" spans="1:7" x14ac:dyDescent="0.2">
      <c r="A30" s="20" t="s">
        <v>126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</row>
    <row r="31" spans="1:7" x14ac:dyDescent="0.2">
      <c r="A31" s="20" t="s">
        <v>127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</row>
    <row r="32" spans="1:7" x14ac:dyDescent="0.2">
      <c r="A32" s="20" t="s">
        <v>128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</row>
    <row r="33" spans="1:7" x14ac:dyDescent="0.2">
      <c r="A33" s="20" t="s">
        <v>129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x14ac:dyDescent="0.2">
      <c r="A34" s="13"/>
      <c r="B34" s="77"/>
      <c r="C34" s="77"/>
      <c r="D34" s="77"/>
      <c r="E34" s="77"/>
      <c r="F34" s="77"/>
      <c r="G34" s="77"/>
    </row>
    <row r="35" spans="1:7" x14ac:dyDescent="0.2">
      <c r="A35" s="12" t="s">
        <v>130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</row>
    <row r="36" spans="1:7" x14ac:dyDescent="0.2">
      <c r="A36" s="20" t="s">
        <v>131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</row>
    <row r="37" spans="1:7" ht="20.399999999999999" x14ac:dyDescent="0.2">
      <c r="A37" s="20" t="s">
        <v>132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</row>
    <row r="38" spans="1:7" x14ac:dyDescent="0.2">
      <c r="A38" s="20" t="s">
        <v>133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</row>
    <row r="39" spans="1:7" x14ac:dyDescent="0.2">
      <c r="A39" s="20" t="s">
        <v>134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">
      <c r="A40" s="13"/>
      <c r="B40" s="77"/>
      <c r="C40" s="77"/>
      <c r="D40" s="77"/>
      <c r="E40" s="77"/>
      <c r="F40" s="77"/>
      <c r="G40" s="77"/>
    </row>
    <row r="41" spans="1:7" x14ac:dyDescent="0.2">
      <c r="A41" s="22" t="s">
        <v>16</v>
      </c>
      <c r="B41" s="6">
        <f>+B5+B15+B24+B35</f>
        <v>16943801</v>
      </c>
      <c r="C41" s="6">
        <f>+C5+C15+C24+C35</f>
        <v>16730000</v>
      </c>
      <c r="D41" s="6">
        <f>+D5+D15+D24+D35</f>
        <v>33673801</v>
      </c>
      <c r="E41" s="6">
        <f>+E5+E15+E24+E35</f>
        <v>25537283.710000001</v>
      </c>
      <c r="F41" s="6">
        <f>+F5+F15+F24+F35</f>
        <v>25537203.710000001</v>
      </c>
      <c r="G41" s="6">
        <f>+G5+G15+G24+G35</f>
        <v>8136517.290000001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Administrador DIF</cp:lastModifiedBy>
  <cp:revision/>
  <dcterms:created xsi:type="dcterms:W3CDTF">2014-02-10T03:37:14Z</dcterms:created>
  <dcterms:modified xsi:type="dcterms:W3CDTF">2025-10-27T17:04:27Z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