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Sistecad\ContaCAD\salen\032025\"/>
    </mc:Choice>
  </mc:AlternateContent>
  <bookViews>
    <workbookView xWindow="-105" yWindow="-105" windowWidth="19425" windowHeight="10305" tabRatio="782" firstSheet="1" activeTab="5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62913"/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I157" i="1"/>
  <c r="H157" i="1"/>
  <c r="H156" i="1"/>
  <c r="I156" i="1" s="1"/>
  <c r="I155" i="1"/>
  <c r="H155" i="1"/>
  <c r="H154" i="1"/>
  <c r="I154" i="1" s="1"/>
  <c r="H153" i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G140" i="1"/>
  <c r="F140" i="1"/>
  <c r="E140" i="1"/>
  <c r="D140" i="1"/>
  <c r="C140" i="1"/>
  <c r="H139" i="1"/>
  <c r="I139" i="1" s="1"/>
  <c r="H138" i="1"/>
  <c r="I138" i="1" s="1"/>
  <c r="H137" i="1"/>
  <c r="I137" i="1" s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I130" i="1"/>
  <c r="H130" i="1"/>
  <c r="H129" i="1"/>
  <c r="I129" i="1" s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I111" i="1"/>
  <c r="H111" i="1"/>
  <c r="H110" i="1"/>
  <c r="I110" i="1" s="1"/>
  <c r="I109" i="1"/>
  <c r="H109" i="1"/>
  <c r="H108" i="1"/>
  <c r="I108" i="1" s="1"/>
  <c r="H107" i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I76" i="1"/>
  <c r="H76" i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H23" i="1"/>
  <c r="I23" i="1" s="1"/>
  <c r="I17" i="1"/>
  <c r="H21" i="1"/>
  <c r="I21" i="1" s="1"/>
  <c r="H20" i="1"/>
  <c r="I20" i="1" s="1"/>
  <c r="H19" i="1"/>
  <c r="I19" i="1" s="1"/>
  <c r="H18" i="1"/>
  <c r="I18" i="1" s="1"/>
  <c r="H17" i="1"/>
  <c r="H16" i="1"/>
  <c r="I16" i="1" s="1"/>
  <c r="H15" i="1"/>
  <c r="I15" i="1" s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H152" i="1" l="1"/>
  <c r="I153" i="1"/>
  <c r="H136" i="1"/>
  <c r="G87" i="1"/>
  <c r="C87" i="1"/>
  <c r="H74" i="1"/>
  <c r="I74" i="1"/>
  <c r="H62" i="1"/>
  <c r="I63" i="1"/>
  <c r="H32" i="1"/>
  <c r="H22" i="1"/>
  <c r="C13" i="1"/>
  <c r="I78" i="1"/>
  <c r="H106" i="1"/>
  <c r="I62" i="1"/>
  <c r="E87" i="1"/>
  <c r="H88" i="1"/>
  <c r="D87" i="1"/>
  <c r="I107" i="1"/>
  <c r="I106" i="1" s="1"/>
  <c r="H148" i="1"/>
  <c r="I66" i="1"/>
  <c r="I136" i="1"/>
  <c r="I152" i="1"/>
  <c r="H52" i="1"/>
  <c r="I24" i="1"/>
  <c r="I22" i="1" s="1"/>
  <c r="F87" i="1"/>
  <c r="H126" i="1"/>
  <c r="H140" i="1"/>
  <c r="I88" i="1"/>
  <c r="I126" i="1"/>
  <c r="I140" i="1"/>
  <c r="I96" i="1"/>
  <c r="I116" i="1"/>
  <c r="H116" i="1"/>
  <c r="I149" i="1"/>
  <c r="I148" i="1" s="1"/>
  <c r="H96" i="1"/>
  <c r="H78" i="1"/>
  <c r="H66" i="1"/>
  <c r="I52" i="1"/>
  <c r="I42" i="1"/>
  <c r="H42" i="1"/>
  <c r="I32" i="1"/>
  <c r="G13" i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G161" i="1" l="1"/>
  <c r="H87" i="1"/>
  <c r="D161" i="1"/>
  <c r="C161" i="1"/>
  <c r="F161" i="1"/>
  <c r="I87" i="1"/>
  <c r="E161" i="1"/>
  <c r="F31" i="3"/>
  <c r="H13" i="1"/>
  <c r="I13" i="1"/>
  <c r="D31" i="3"/>
  <c r="E31" i="3"/>
  <c r="H161" i="1" l="1"/>
  <c r="I161" i="1"/>
</calcChain>
</file>

<file path=xl/sharedStrings.xml><?xml version="1.0" encoding="utf-8"?>
<sst xmlns="http://schemas.openxmlformats.org/spreadsheetml/2006/main" count="322" uniqueCount="170">
  <si>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</si>
  <si>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</si>
  <si>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</si>
  <si>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</si>
  <si>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</si>
  <si>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</si>
  <si>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</si>
  <si>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</si>
  <si>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</si>
  <si>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</si>
  <si>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</si>
  <si>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</si>
  <si>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</si>
  <si>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</si>
  <si>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</si>
  <si>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</si>
  <si>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</si>
  <si>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</si>
  <si>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</si>
  <si>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</si>
  <si>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</si>
  <si>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</si>
  <si>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</si>
  <si>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</si>
  <si>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</si>
  <si>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</si>
  <si>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</si>
  <si>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</si>
  <si>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</si>
  <si>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</si>
  <si>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</si>
  <si>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</si>
  <si>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</si>
  <si>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</si>
  <si>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</si>
  <si>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</si>
  <si>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</si>
  <si>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</si>
  <si>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</si>
  <si>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</si>
  <si>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</si>
  <si>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</si>
  <si>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</si>
  <si>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</si>
  <si>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</si>
  <si>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</si>
  <si>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</si>
  <si>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</si>
  <si>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</si>
  <si>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</si>
  <si>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</si>
  <si>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</si>
  <si>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</si>
  <si>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</si>
  <si>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</si>
  <si>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</si>
  <si>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</si>
  <si>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</si>
  <si>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</si>
  <si>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</si>
  <si>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</si>
  <si>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</si>
  <si>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</si>
  <si>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</si>
  <si>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</si>
  <si>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</si>
  <si>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</si>
  <si>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</si>
  <si>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</si>
  <si>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</si>
  <si>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</si>
  <si>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</si>
  <si>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</si>
  <si>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</si>
  <si>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</si>
  <si>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</si>
  <si>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</si>
  <si>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</si>
  <si>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</si>
  <si>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</si>
  <si>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</si>
  <si>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</si>
  <si>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</si>
  <si>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</si>
  <si>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</si>
  <si>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</si>
  <si>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</si>
  <si>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</si>
  <si>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</si>
  <si>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</si>
  <si>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</si>
  <si>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</si>
  <si>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</si>
  <si>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</si>
  <si>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</si>
  <si>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</si>
  <si>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</si>
  <si>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</si>
  <si>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</si>
  <si>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</si>
  <si>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</si>
  <si>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</si>
  <si>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</si>
  <si>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</si>
  <si>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</si>
  <si>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</si>
  <si>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</si>
  <si>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</si>
  <si>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</si>
  <si>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</si>
  <si>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</si>
  <si>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</si>
  <si>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</si>
  <si>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</si>
  <si>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</si>
  <si>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</si>
  <si>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</si>
  <si>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</si>
  <si>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</si>
  <si>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</si>
  <si>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</si>
  <si>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</si>
  <si>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</si>
  <si>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</si>
  <si>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</si>
  <si>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</si>
  <si>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</si>
  <si>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</si>
  <si>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</si>
  <si>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</si>
  <si>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</si>
  <si>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</si>
  <si>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</si>
  <si>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</si>
  <si>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</si>
  <si>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</si>
  <si>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</si>
  <si>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</si>
  <si>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</si>
  <si>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</si>
  <si>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</si>
  <si>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</si>
  <si>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</si>
  <si>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</si>
  <si>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</si>
  <si>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</si>
  <si>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</si>
  <si>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</si>
  <si>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</si>
  <si>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</si>
  <si>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</si>
  <si>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</si>
  <si>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</si>
  <si>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</si>
  <si>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</si>
  <si>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</si>
  <si>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</si>
  <si>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</si>
  <si>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</si>
  <si>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</si>
  <si>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</si>
  <si>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</si>
  <si>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</si>
  <si>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</si>
  <si>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</si>
  <si>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</si>
  <si>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</si>
  <si>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</si>
  <si>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SISTEMA MUNICIPAL DE AGUA POTABLE Y ALCANTARILLADOS DE SAN JOSE ITURBIDE GUANAJUATO,</t>
  </si>
  <si>
    <t xml:space="preserve"> DEL 01 DE ENERO DEL 2025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</si>
</sst>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/>
    <cellStyle name="Normal" xfId="0" builtinId="0"/>
    <cellStyle name="Normal 2" xfId="3"/>
    <cellStyle name="Normal 2 2" xfId="4"/>
    <cellStyle name="Normal 2 3" xfId="8"/>
    <cellStyle name="Normal 3" xfId="2"/>
    <cellStyle name="Normal 3 3" xfId="5"/>
    <cellStyle name="Normal 4" xfId="6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B6" sqref="B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3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MUNICIPAL DE AGUA POTABLE Y ALCANTARILLADOS DE SAN JOSE ITURBIDE GUANAJUATO,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MUNICIPAL DE AGUA POTABLE Y ALCANTARILLADOS DE SAN JOSE ITURBIDE GUANAJUATO,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MUNICIPAL DE AGUA POTABLE Y ALCANTARILLADOS DE SAN JOSE ITURBIDE GUANAJUATO,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showGridLines="0" topLeftCell="A19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topLeftCell="A129" zoomScaleNormal="100" workbookViewId="0">
      <selection activeCell="K161" sqref="K161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SISTEMA MUNICIPAL DE AGUA POTABLE Y ALCANTARILLADOS DE SAN JOSE ITURBIDE GUANAJUATO,</v>
      </c>
      <c r="C1" s="88"/>
      <c r="D1" s="88"/>
      <c r="E1" s="41" t="s">
        <v>0</v>
      </c>
      <c r="F1" s="42">
        <f>'Notas de Disciplina Financiera'!D1</f>
        <v>2025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9" x14ac:dyDescent="0.2">
      <c r="B5" s="44" t="s">
        <v>31</v>
      </c>
    </row>
    <row r="6" spans="1:9" x14ac:dyDescent="0.2">
      <c r="B6" s="94" t="str">
        <f>B1</f>
        <v>SISTEMA MUNICIPAL DE AGUA POTABLE Y ALCANTARILLADOS DE SAN JOSE ITURBIDE GUANAJUATO,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2025 AL 30 DE SEPTIEMBRE DEL 2025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69264870.409999996</v>
      </c>
      <c r="D13" s="3">
        <f t="shared" ref="D13:K13" si="0">D14+D22+D32+D42+D52+D62+D66+D74+D78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 t="shared" si="0"/>
        <v>69264870.409999996</v>
      </c>
    </row>
    <row r="14" spans="1:9" x14ac:dyDescent="0.2">
      <c r="B14" s="17" t="s">
        <v>45</v>
      </c>
      <c r="C14" s="3">
        <f>SUM(C15:C21)</f>
        <v>25551047.399999999</v>
      </c>
      <c r="D14" s="3">
        <f t="shared" ref="D14:K14" si="1">SUM(D15:D21)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25551047.399999999</v>
      </c>
    </row>
    <row r="15" spans="1:9" x14ac:dyDescent="0.2">
      <c r="B15" s="16" t="s">
        <v>46</v>
      </c>
      <c r="C15" s="4">
        <v>13876570</v>
      </c>
      <c r="D15" s="4">
        <v>0</v>
      </c>
      <c r="E15" s="4">
        <v>0</v>
      </c>
      <c r="F15" s="4">
        <v>0</v>
      </c>
      <c r="G15" s="4">
        <v>0</v>
      </c>
      <c r="H15" s="4">
        <f>D15+F15-E15-G15</f>
        <v>0</v>
      </c>
      <c r="I15" s="4">
        <f>C15+H15</f>
        <v>13876570</v>
      </c>
    </row>
    <row r="16" spans="1:9" x14ac:dyDescent="0.2">
      <c r="B16" s="16" t="s">
        <v>47</v>
      </c>
      <c r="C16" s="4">
        <v>144200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2">D16+F16-E16-G16</f>
        <v>0</v>
      </c>
      <c r="I16" s="4">
        <f t="shared" ref="I16:I21" si="3">C16+H16</f>
        <v>144200</v>
      </c>
    </row>
    <row r="17" spans="2:9" x14ac:dyDescent="0.2">
      <c r="B17" s="16" t="s">
        <v>48</v>
      </c>
      <c r="C17" s="4">
        <v>2216373.75</v>
      </c>
      <c r="D17" s="4">
        <v>0</v>
      </c>
      <c r="E17" s="4">
        <v>0</v>
      </c>
      <c r="F17" s="4">
        <v>0</v>
      </c>
      <c r="G17" s="4">
        <v>0</v>
      </c>
      <c r="H17" s="4">
        <f t="shared" si="2"/>
        <v>0</v>
      </c>
      <c r="I17" s="4">
        <f t="shared" si="3"/>
        <v>2216373.75</v>
      </c>
    </row>
    <row r="18" spans="2:9" x14ac:dyDescent="0.2">
      <c r="B18" s="16" t="s">
        <v>49</v>
      </c>
      <c r="C18" s="4">
        <v>4126183.6499999994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4126183.6499999994</v>
      </c>
    </row>
    <row r="19" spans="2:9" x14ac:dyDescent="0.2">
      <c r="B19" s="16" t="s">
        <v>50</v>
      </c>
      <c r="C19" s="4">
        <v>5187720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5187720</v>
      </c>
    </row>
    <row r="20" spans="2:9" x14ac:dyDescent="0.2">
      <c r="B20" s="16" t="s">
        <v>51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52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53</v>
      </c>
      <c r="C22" s="3">
        <f>SUM(C23:C31)</f>
        <v>8697705.7200000007</v>
      </c>
      <c r="D22" s="3">
        <f t="shared" ref="D22:K22" si="4">SUM(D23:D31)</f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0</v>
      </c>
      <c r="I22" s="3">
        <f t="shared" si="4"/>
        <v>8697705.7200000007</v>
      </c>
    </row>
    <row r="23" spans="2:9" x14ac:dyDescent="0.2">
      <c r="B23" s="16" t="s">
        <v>54</v>
      </c>
      <c r="C23" s="4">
        <v>464222</v>
      </c>
      <c r="D23" s="4">
        <v>0</v>
      </c>
      <c r="E23" s="4">
        <v>0</v>
      </c>
      <c r="F23" s="4">
        <v>0</v>
      </c>
      <c r="G23" s="4">
        <v>0</v>
      </c>
      <c r="H23" s="4">
        <f t="shared" ref="H23:H31" si="5">D23+F23-E23-G23</f>
        <v>0</v>
      </c>
      <c r="I23" s="4">
        <f t="shared" ref="I23:I31" si="6">C23+H23</f>
        <v>464222</v>
      </c>
    </row>
    <row r="24" spans="2:9" x14ac:dyDescent="0.2">
      <c r="B24" s="16" t="s">
        <v>55</v>
      </c>
      <c r="C24" s="4">
        <v>21000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21000</v>
      </c>
    </row>
    <row r="25" spans="2:9" x14ac:dyDescent="0.2">
      <c r="B25" s="16" t="s">
        <v>56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0</v>
      </c>
    </row>
    <row r="26" spans="2:9" x14ac:dyDescent="0.2">
      <c r="B26" s="16" t="s">
        <v>57</v>
      </c>
      <c r="C26" s="4">
        <v>4627000</v>
      </c>
      <c r="D26" s="4">
        <v>0</v>
      </c>
      <c r="E26" s="4">
        <v>0</v>
      </c>
      <c r="F26" s="4">
        <v>0</v>
      </c>
      <c r="G26" s="4">
        <v>0</v>
      </c>
      <c r="H26" s="4">
        <f t="shared" si="5"/>
        <v>0</v>
      </c>
      <c r="I26" s="4">
        <f t="shared" si="6"/>
        <v>4627000</v>
      </c>
    </row>
    <row r="27" spans="2:9" x14ac:dyDescent="0.2">
      <c r="B27" s="16" t="s">
        <v>58</v>
      </c>
      <c r="C27" s="4">
        <v>1614500</v>
      </c>
      <c r="D27" s="4">
        <v>0</v>
      </c>
      <c r="E27" s="4">
        <v>0</v>
      </c>
      <c r="F27" s="4">
        <v>0</v>
      </c>
      <c r="G27" s="4">
        <v>0</v>
      </c>
      <c r="H27" s="4">
        <f t="shared" si="5"/>
        <v>0</v>
      </c>
      <c r="I27" s="4">
        <f t="shared" si="6"/>
        <v>1614500</v>
      </c>
    </row>
    <row r="28" spans="2:9" x14ac:dyDescent="0.2">
      <c r="B28" s="16" t="s">
        <v>59</v>
      </c>
      <c r="C28" s="4">
        <v>1291445.8399999999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6"/>
        <v>1291445.8399999999</v>
      </c>
    </row>
    <row r="29" spans="2:9" x14ac:dyDescent="0.2">
      <c r="B29" s="16" t="s">
        <v>60</v>
      </c>
      <c r="C29" s="4">
        <v>322000</v>
      </c>
      <c r="D29" s="4">
        <v>0</v>
      </c>
      <c r="E29" s="4">
        <v>0</v>
      </c>
      <c r="F29" s="4">
        <v>0</v>
      </c>
      <c r="G29" s="4">
        <v>0</v>
      </c>
      <c r="H29" s="4">
        <f t="shared" si="5"/>
        <v>0</v>
      </c>
      <c r="I29" s="4">
        <f t="shared" si="6"/>
        <v>322000</v>
      </c>
    </row>
    <row r="30" spans="2:9" x14ac:dyDescent="0.2">
      <c r="B30" s="16" t="s">
        <v>61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62</v>
      </c>
      <c r="C31" s="4">
        <v>357537.88</v>
      </c>
      <c r="D31" s="4">
        <v>0</v>
      </c>
      <c r="E31" s="4">
        <v>0</v>
      </c>
      <c r="F31" s="4">
        <v>0</v>
      </c>
      <c r="G31" s="4">
        <v>0</v>
      </c>
      <c r="H31" s="4">
        <f t="shared" si="5"/>
        <v>0</v>
      </c>
      <c r="I31" s="4">
        <f t="shared" si="6"/>
        <v>357537.88</v>
      </c>
    </row>
    <row r="32" spans="2:9" x14ac:dyDescent="0.2">
      <c r="B32" s="17" t="s">
        <v>63</v>
      </c>
      <c r="C32" s="3">
        <f>SUM(C33:C41)</f>
        <v>27681617.290000003</v>
      </c>
      <c r="D32" s="3">
        <f t="shared" ref="D32:K32" si="7">SUM(D33:D41)</f>
        <v>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0</v>
      </c>
      <c r="I32" s="3">
        <f t="shared" si="7"/>
        <v>27681617.290000003</v>
      </c>
    </row>
    <row r="33" spans="2:9" x14ac:dyDescent="0.2">
      <c r="B33" s="16" t="s">
        <v>64</v>
      </c>
      <c r="C33" s="4">
        <v>11766441.940000001</v>
      </c>
      <c r="D33" s="4">
        <v>0</v>
      </c>
      <c r="E33" s="4">
        <v>0</v>
      </c>
      <c r="F33" s="4">
        <v>0</v>
      </c>
      <c r="G33" s="4">
        <v>0</v>
      </c>
      <c r="H33" s="4">
        <f t="shared" ref="H33:H41" si="8">D33+F33-E33-G33</f>
        <v>0</v>
      </c>
      <c r="I33" s="4">
        <f t="shared" ref="I33:I41" si="9">C33+H33</f>
        <v>11766441.940000001</v>
      </c>
    </row>
    <row r="34" spans="2:9" x14ac:dyDescent="0.2">
      <c r="B34" s="16" t="s">
        <v>65</v>
      </c>
      <c r="C34" s="4">
        <v>5766700</v>
      </c>
      <c r="D34" s="4">
        <v>0</v>
      </c>
      <c r="E34" s="4">
        <v>0</v>
      </c>
      <c r="F34" s="4">
        <v>0</v>
      </c>
      <c r="G34" s="4">
        <v>0</v>
      </c>
      <c r="H34" s="4">
        <f t="shared" si="8"/>
        <v>0</v>
      </c>
      <c r="I34" s="4">
        <f t="shared" si="9"/>
        <v>5766700</v>
      </c>
    </row>
    <row r="35" spans="2:9" x14ac:dyDescent="0.2">
      <c r="B35" s="16" t="s">
        <v>66</v>
      </c>
      <c r="C35" s="4">
        <v>4220277.66</v>
      </c>
      <c r="D35" s="4">
        <v>0</v>
      </c>
      <c r="E35" s="4">
        <v>0</v>
      </c>
      <c r="F35" s="4">
        <v>0</v>
      </c>
      <c r="G35" s="4">
        <v>0</v>
      </c>
      <c r="H35" s="4">
        <f t="shared" si="8"/>
        <v>0</v>
      </c>
      <c r="I35" s="4">
        <f t="shared" si="9"/>
        <v>4220277.66</v>
      </c>
    </row>
    <row r="36" spans="2:9" x14ac:dyDescent="0.2">
      <c r="B36" s="16" t="s">
        <v>67</v>
      </c>
      <c r="C36" s="4">
        <v>518000</v>
      </c>
      <c r="D36" s="4">
        <v>0</v>
      </c>
      <c r="E36" s="4">
        <v>0</v>
      </c>
      <c r="F36" s="4">
        <v>0</v>
      </c>
      <c r="G36" s="4">
        <v>0</v>
      </c>
      <c r="H36" s="4">
        <f t="shared" si="8"/>
        <v>0</v>
      </c>
      <c r="I36" s="4">
        <f t="shared" si="9"/>
        <v>518000</v>
      </c>
    </row>
    <row r="37" spans="2:9" x14ac:dyDescent="0.2">
      <c r="B37" s="16" t="s">
        <v>68</v>
      </c>
      <c r="C37" s="4">
        <v>2186697.69</v>
      </c>
      <c r="D37" s="4">
        <v>0</v>
      </c>
      <c r="E37" s="4">
        <v>0</v>
      </c>
      <c r="F37" s="4">
        <v>0</v>
      </c>
      <c r="G37" s="4">
        <v>0</v>
      </c>
      <c r="H37" s="4">
        <f t="shared" si="8"/>
        <v>0</v>
      </c>
      <c r="I37" s="4">
        <f t="shared" si="9"/>
        <v>2186697.69</v>
      </c>
    </row>
    <row r="38" spans="2:9" x14ac:dyDescent="0.2">
      <c r="B38" s="16" t="s">
        <v>69</v>
      </c>
      <c r="C38" s="4">
        <v>53200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53200</v>
      </c>
    </row>
    <row r="39" spans="2:9" x14ac:dyDescent="0.2">
      <c r="B39" s="16" t="s">
        <v>70</v>
      </c>
      <c r="C39" s="4">
        <v>34000</v>
      </c>
      <c r="D39" s="4">
        <v>0</v>
      </c>
      <c r="E39" s="4">
        <v>0</v>
      </c>
      <c r="F39" s="4">
        <v>0</v>
      </c>
      <c r="G39" s="4">
        <v>0</v>
      </c>
      <c r="H39" s="4">
        <f t="shared" si="8"/>
        <v>0</v>
      </c>
      <c r="I39" s="4">
        <f t="shared" si="9"/>
        <v>34000</v>
      </c>
    </row>
    <row r="40" spans="2:9" x14ac:dyDescent="0.2">
      <c r="B40" s="16" t="s">
        <v>71</v>
      </c>
      <c r="C40" s="4">
        <v>252000</v>
      </c>
      <c r="D40" s="4">
        <v>0</v>
      </c>
      <c r="E40" s="4">
        <v>0</v>
      </c>
      <c r="F40" s="4">
        <v>0</v>
      </c>
      <c r="G40" s="4">
        <v>0</v>
      </c>
      <c r="H40" s="4">
        <f t="shared" si="8"/>
        <v>0</v>
      </c>
      <c r="I40" s="4">
        <f t="shared" si="9"/>
        <v>252000</v>
      </c>
    </row>
    <row r="41" spans="2:9" x14ac:dyDescent="0.2">
      <c r="B41" s="16" t="s">
        <v>72</v>
      </c>
      <c r="C41" s="4">
        <v>2884300</v>
      </c>
      <c r="D41" s="4">
        <v>0</v>
      </c>
      <c r="E41" s="4">
        <v>0</v>
      </c>
      <c r="F41" s="4">
        <v>0</v>
      </c>
      <c r="G41" s="4">
        <v>0</v>
      </c>
      <c r="H41" s="4">
        <f t="shared" si="8"/>
        <v>0</v>
      </c>
      <c r="I41" s="4">
        <f t="shared" si="9"/>
        <v>2884300</v>
      </c>
    </row>
    <row r="42" spans="2:9" x14ac:dyDescent="0.2">
      <c r="B42" s="17" t="s">
        <v>73</v>
      </c>
      <c r="C42" s="3">
        <f>SUM(C43:C51)</f>
        <v>0</v>
      </c>
      <c r="D42" s="3">
        <f t="shared" ref="D42:K42" si="10">SUM(D43:D51)</f>
        <v>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0</v>
      </c>
      <c r="I42" s="3">
        <f t="shared" si="10"/>
        <v>0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77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f t="shared" si="11"/>
        <v>0</v>
      </c>
      <c r="I46" s="4">
        <f t="shared" si="12"/>
        <v>0</v>
      </c>
    </row>
    <row r="47" spans="2:9" x14ac:dyDescent="0.2">
      <c r="B47" s="16" t="s">
        <v>78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2234500</v>
      </c>
      <c r="D52" s="3">
        <f t="shared" ref="D52:K52" si="13">SUM(D53:D61)</f>
        <v>0</v>
      </c>
      <c r="E52" s="3">
        <f t="shared" si="13"/>
        <v>0</v>
      </c>
      <c r="F52" s="3">
        <f t="shared" si="13"/>
        <v>0</v>
      </c>
      <c r="G52" s="3">
        <f t="shared" si="13"/>
        <v>0</v>
      </c>
      <c r="H52" s="3">
        <f t="shared" si="13"/>
        <v>0</v>
      </c>
      <c r="I52" s="3">
        <f t="shared" si="13"/>
        <v>2234500</v>
      </c>
    </row>
    <row r="53" spans="2:9" x14ac:dyDescent="0.2">
      <c r="B53" s="16" t="s">
        <v>84</v>
      </c>
      <c r="C53" s="4">
        <v>209500</v>
      </c>
      <c r="D53" s="4">
        <v>0</v>
      </c>
      <c r="E53" s="4">
        <v>0</v>
      </c>
      <c r="F53" s="4">
        <v>0</v>
      </c>
      <c r="G53" s="4">
        <v>0</v>
      </c>
      <c r="H53" s="4">
        <f t="shared" ref="H53:H61" si="14">D53+F53-E53-G53</f>
        <v>0</v>
      </c>
      <c r="I53" s="4">
        <f t="shared" ref="I53:I61" si="15">C53+H53</f>
        <v>209500</v>
      </c>
    </row>
    <row r="54" spans="2:9" x14ac:dyDescent="0.2">
      <c r="B54" s="16" t="s">
        <v>85</v>
      </c>
      <c r="C54" s="4">
        <v>2000</v>
      </c>
      <c r="D54" s="4">
        <v>0</v>
      </c>
      <c r="E54" s="4">
        <v>0</v>
      </c>
      <c r="F54" s="4">
        <v>0</v>
      </c>
      <c r="G54" s="4">
        <v>0</v>
      </c>
      <c r="H54" s="4">
        <f t="shared" si="14"/>
        <v>0</v>
      </c>
      <c r="I54" s="4">
        <f t="shared" si="15"/>
        <v>2000</v>
      </c>
    </row>
    <row r="55" spans="2:9" x14ac:dyDescent="0.2">
      <c r="B55" s="16" t="s">
        <v>86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14"/>
        <v>0</v>
      </c>
      <c r="I56" s="4">
        <f t="shared" si="15"/>
        <v>0</v>
      </c>
    </row>
    <row r="57" spans="2:9" x14ac:dyDescent="0.2">
      <c r="B57" s="16" t="s">
        <v>88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89</v>
      </c>
      <c r="C58" s="4">
        <v>2023000</v>
      </c>
      <c r="D58" s="4">
        <v>0</v>
      </c>
      <c r="E58" s="4">
        <v>0</v>
      </c>
      <c r="F58" s="4">
        <v>0</v>
      </c>
      <c r="G58" s="4">
        <v>0</v>
      </c>
      <c r="H58" s="4">
        <f t="shared" si="14"/>
        <v>0</v>
      </c>
      <c r="I58" s="4">
        <f t="shared" si="15"/>
        <v>2023000</v>
      </c>
    </row>
    <row r="59" spans="2:9" x14ac:dyDescent="0.2">
      <c r="B59" s="16" t="s">
        <v>90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91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92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14"/>
        <v>0</v>
      </c>
      <c r="I61" s="4">
        <f t="shared" si="15"/>
        <v>0</v>
      </c>
    </row>
    <row r="62" spans="2:9" x14ac:dyDescent="0.2">
      <c r="B62" s="17" t="s">
        <v>93</v>
      </c>
      <c r="C62" s="3">
        <f>SUM(C63:C65)</f>
        <v>5100000</v>
      </c>
      <c r="D62" s="3">
        <f t="shared" ref="D62:K62" si="16">SUM(D63:D65)</f>
        <v>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0</v>
      </c>
      <c r="I62" s="3">
        <f t="shared" si="16"/>
        <v>5100000</v>
      </c>
    </row>
    <row r="63" spans="2:9" x14ac:dyDescent="0.2">
      <c r="B63" s="16" t="s">
        <v>94</v>
      </c>
      <c r="C63" s="4">
        <v>5100000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17">D63+F63-E63-G63</f>
        <v>0</v>
      </c>
      <c r="I63" s="4">
        <f t="shared" ref="I63:I65" si="18">C63+H63</f>
        <v>5100000</v>
      </c>
    </row>
    <row r="64" spans="2:9" x14ac:dyDescent="0.2">
      <c r="B64" s="16" t="s">
        <v>95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97</v>
      </c>
      <c r="C66" s="3">
        <f>SUM(C67:C73)</f>
        <v>0</v>
      </c>
      <c r="D66" s="3">
        <f t="shared" ref="D66:K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0</v>
      </c>
      <c r="H66" s="3">
        <f t="shared" si="19"/>
        <v>0</v>
      </c>
      <c r="I66" s="3">
        <f t="shared" si="19"/>
        <v>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0"/>
        <v>0</v>
      </c>
      <c r="I73" s="4">
        <f t="shared" si="21"/>
        <v>0</v>
      </c>
    </row>
    <row r="74" spans="2:9" x14ac:dyDescent="0.2">
      <c r="B74" s="17" t="s">
        <v>105</v>
      </c>
      <c r="C74" s="3">
        <f>SUM(C75:C77)</f>
        <v>0</v>
      </c>
      <c r="D74" s="3">
        <f t="shared" ref="D74:K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0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108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0</v>
      </c>
    </row>
    <row r="78" spans="2:9" x14ac:dyDescent="0.2">
      <c r="B78" s="17" t="s">
        <v>109</v>
      </c>
      <c r="C78" s="3">
        <f>SUM(C79:C85)</f>
        <v>0</v>
      </c>
      <c r="D78" s="3">
        <f t="shared" ref="D78:K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0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0</v>
      </c>
      <c r="D87" s="3">
        <f t="shared" ref="D87" si="28">D88+D96+D106+D116+D126+D136+D140+D148+D152</f>
        <v>0</v>
      </c>
      <c r="E87" s="3">
        <f t="shared" ref="E87" si="29">E88+E96+E106+E116+E126+E136+E140+E148+E152</f>
        <v>0</v>
      </c>
      <c r="F87" s="3">
        <f t="shared" ref="F87" si="30">F88+F96+F106+F116+F126+F136+F140+F148+F152</f>
        <v>0</v>
      </c>
      <c r="G87" s="3">
        <f t="shared" ref="G87" si="31">G88+G96+G106+G116+G126+G136+G140+G148+G152</f>
        <v>0</v>
      </c>
      <c r="H87" s="3">
        <f t="shared" ref="H87" si="32">H88+H96+H106+H116+H126+H136+H140+H148+H152</f>
        <v>0</v>
      </c>
      <c r="I87" s="3">
        <f t="shared" ref="I87:K87" si="33">I88+I96+I106+I116+I126+I136+I140+I148+I152</f>
        <v>0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0</v>
      </c>
      <c r="I88" s="3">
        <f t="shared" ref="I88:K88" si="39">SUM(I89:I95)</f>
        <v>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0</v>
      </c>
      <c r="E96" s="3">
        <f t="shared" ref="E96" si="43">SUM(E97:E105)</f>
        <v>0</v>
      </c>
      <c r="F96" s="3">
        <f t="shared" ref="F96" si="44">SUM(F97:F105)</f>
        <v>0</v>
      </c>
      <c r="G96" s="3">
        <f t="shared" ref="G96" si="45">SUM(G97:G105)</f>
        <v>0</v>
      </c>
      <c r="H96" s="3">
        <f t="shared" ref="H96" si="46">SUM(H97:H105)</f>
        <v>0</v>
      </c>
      <c r="I96" s="3">
        <f t="shared" ref="I96:K96" si="47">SUM(I97:I105)</f>
        <v>0</v>
      </c>
    </row>
    <row r="97" spans="2:9" x14ac:dyDescent="0.2">
      <c r="B97" s="16" t="s">
        <v>54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48">D97+F97-E97-G97</f>
        <v>0</v>
      </c>
      <c r="I97" s="4">
        <f t="shared" ref="I97:I105" si="49">C97+H97</f>
        <v>0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48"/>
        <v>0</v>
      </c>
      <c r="I98" s="4">
        <f t="shared" si="49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48"/>
        <v>0</v>
      </c>
      <c r="I100" s="4">
        <f t="shared" si="49"/>
        <v>0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48"/>
        <v>0</v>
      </c>
      <c r="I101" s="4">
        <f t="shared" si="49"/>
        <v>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48"/>
        <v>0</v>
      </c>
      <c r="I103" s="4">
        <f t="shared" si="49"/>
        <v>0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48"/>
        <v>0</v>
      </c>
      <c r="I105" s="4">
        <f t="shared" si="49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0</v>
      </c>
      <c r="F106" s="3">
        <f t="shared" ref="F106" si="52">SUM(F107:F115)</f>
        <v>0</v>
      </c>
      <c r="G106" s="3">
        <f t="shared" ref="G106" si="53">SUM(G107:G115)</f>
        <v>0</v>
      </c>
      <c r="H106" s="3">
        <f t="shared" ref="H106" si="54">SUM(H107:H115)</f>
        <v>0</v>
      </c>
      <c r="I106" s="3">
        <f t="shared" ref="I106:K106" si="55">SUM(I107:I115)</f>
        <v>0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56">D107+F107-E107-G107</f>
        <v>0</v>
      </c>
      <c r="I107" s="4">
        <f t="shared" ref="I107:I115" si="57">C107+H107</f>
        <v>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56"/>
        <v>0</v>
      </c>
      <c r="I108" s="4">
        <f t="shared" si="57"/>
        <v>0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56"/>
        <v>0</v>
      </c>
      <c r="I109" s="4">
        <f t="shared" si="57"/>
        <v>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56"/>
        <v>0</v>
      </c>
      <c r="I111" s="4">
        <f t="shared" si="57"/>
        <v>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56"/>
        <v>0</v>
      </c>
      <c r="I114" s="4">
        <f t="shared" si="57"/>
        <v>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6"/>
        <v>0</v>
      </c>
      <c r="I115" s="4">
        <f t="shared" si="57"/>
        <v>0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0</v>
      </c>
      <c r="E116" s="3">
        <f t="shared" ref="E116" si="59">SUM(E117:E125)</f>
        <v>0</v>
      </c>
      <c r="F116" s="3">
        <f t="shared" ref="F116" si="60">SUM(F117:F125)</f>
        <v>0</v>
      </c>
      <c r="G116" s="3">
        <f t="shared" ref="G116" si="61">SUM(G117:G125)</f>
        <v>0</v>
      </c>
      <c r="H116" s="3">
        <f t="shared" ref="H116" si="62">SUM(H117:H125)</f>
        <v>0</v>
      </c>
      <c r="I116" s="3">
        <f t="shared" ref="I116:K116" si="63">SUM(I117:I125)</f>
        <v>0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64"/>
        <v>0</v>
      </c>
      <c r="I120" s="4">
        <f t="shared" si="65"/>
        <v>0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0</v>
      </c>
      <c r="E126" s="3">
        <f t="shared" ref="E126" si="67">SUM(E127:E135)</f>
        <v>0</v>
      </c>
      <c r="F126" s="3">
        <f t="shared" ref="F126" si="68">SUM(F127:F135)</f>
        <v>0</v>
      </c>
      <c r="G126" s="3">
        <f t="shared" ref="G126" si="69">SUM(G127:G135)</f>
        <v>0</v>
      </c>
      <c r="H126" s="3">
        <f t="shared" ref="H126" si="70">SUM(H127:H135)</f>
        <v>0</v>
      </c>
      <c r="I126" s="3">
        <f t="shared" ref="I126:K126" si="71">SUM(I127:I135)</f>
        <v>0</v>
      </c>
    </row>
    <row r="127" spans="2:9" x14ac:dyDescent="0.2">
      <c r="B127" s="16" t="s">
        <v>84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:H135" si="72">D127+F127-E127-G127</f>
        <v>0</v>
      </c>
      <c r="I127" s="4">
        <f t="shared" ref="I127:I135" si="73">C127+H127</f>
        <v>0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72"/>
        <v>0</v>
      </c>
      <c r="I128" s="4">
        <f t="shared" si="73"/>
        <v>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72"/>
        <v>0</v>
      </c>
      <c r="I130" s="4">
        <f t="shared" si="73"/>
        <v>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72"/>
        <v>0</v>
      </c>
      <c r="I132" s="4">
        <f t="shared" si="73"/>
        <v>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0</v>
      </c>
      <c r="D136" s="3">
        <f t="shared" ref="D136" si="74">SUM(D137:D139)</f>
        <v>0</v>
      </c>
      <c r="E136" s="3">
        <f t="shared" ref="E136" si="75">SUM(E137:E139)</f>
        <v>0</v>
      </c>
      <c r="F136" s="3">
        <f t="shared" ref="F136" si="76">SUM(F137:F139)</f>
        <v>0</v>
      </c>
      <c r="G136" s="3">
        <f t="shared" ref="G136" si="77">SUM(G137:G139)</f>
        <v>0</v>
      </c>
      <c r="H136" s="3">
        <f t="shared" ref="H136" si="78">SUM(H137:H139)</f>
        <v>0</v>
      </c>
      <c r="I136" s="3">
        <f t="shared" ref="I136:K136" si="79">SUM(I137:I139)</f>
        <v>0</v>
      </c>
    </row>
    <row r="137" spans="2:9" x14ac:dyDescent="0.2">
      <c r="B137" s="16" t="s">
        <v>94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80">D137+F137-E137-G137</f>
        <v>0</v>
      </c>
      <c r="I137" s="4">
        <f t="shared" ref="I137:I139" si="81">C137+H137</f>
        <v>0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80"/>
        <v>0</v>
      </c>
      <c r="I139" s="4">
        <f t="shared" si="81"/>
        <v>0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:K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0</v>
      </c>
      <c r="I148" s="3">
        <f t="shared" ref="I148:K148" si="95">SUM(I149:I151)</f>
        <v>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96"/>
        <v>0</v>
      </c>
      <c r="I151" s="4">
        <f t="shared" si="97"/>
        <v>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:K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69264870.409999996</v>
      </c>
      <c r="D161" s="6">
        <f t="shared" ref="D161:K161" si="106">D87+D13</f>
        <v>0</v>
      </c>
      <c r="E161" s="6">
        <f t="shared" si="106"/>
        <v>0</v>
      </c>
      <c r="F161" s="6">
        <f t="shared" si="106"/>
        <v>0</v>
      </c>
      <c r="G161" s="6">
        <f t="shared" si="106"/>
        <v>0</v>
      </c>
      <c r="H161" s="6">
        <f t="shared" si="106"/>
        <v>0</v>
      </c>
      <c r="I161" s="6">
        <f t="shared" si="106"/>
        <v>69264870.409999996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workbookViewId="0">
      <selection activeCell="F31" sqref="F31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MUNICIPAL DE AGUA POTABLE Y ALCANTARILLADOS DE SAN JOSE ITURBIDE GUANAJUATO,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6" ht="12" thickBot="1" x14ac:dyDescent="0.25">
      <c r="C5" s="44" t="s">
        <v>121</v>
      </c>
    </row>
    <row r="6" spans="1:6" x14ac:dyDescent="0.2">
      <c r="B6" s="97" t="str">
        <f>B1</f>
        <v>SISTEMA MUNICIPAL DE AGUA POTABLE Y ALCANTARILLADOS DE SAN JOSE ITURBIDE GUANAJUATO,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2.5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0</v>
      </c>
      <c r="E11" s="71">
        <f t="shared" ref="E11:F11" si="0">SUM(E12:E20)</f>
        <v>0</v>
      </c>
      <c r="F11" s="72">
        <f t="shared" si="0"/>
        <v>0</v>
      </c>
    </row>
    <row r="12" spans="1:6" x14ac:dyDescent="0.2">
      <c r="B12" s="73">
        <v>1000</v>
      </c>
      <c r="C12" s="74" t="s">
        <v>133</v>
      </c>
      <c r="D12" s="75">
        <v>0</v>
      </c>
      <c r="E12" s="75">
        <v>0</v>
      </c>
      <c r="F12" s="76">
        <f>D12-E12</f>
        <v>0</v>
      </c>
    </row>
    <row r="13" spans="1:6" x14ac:dyDescent="0.2">
      <c r="B13" s="73">
        <v>2000</v>
      </c>
      <c r="C13" s="74" t="s">
        <v>134</v>
      </c>
      <c r="D13" s="75">
        <v>0</v>
      </c>
      <c r="E13" s="75">
        <v>0</v>
      </c>
      <c r="F13" s="76">
        <f t="shared" ref="F13:F30" si="1">D13-E13</f>
        <v>0</v>
      </c>
    </row>
    <row r="14" spans="1:6" x14ac:dyDescent="0.2">
      <c r="B14" s="73">
        <v>3000</v>
      </c>
      <c r="C14" s="74" t="s">
        <v>135</v>
      </c>
      <c r="D14" s="75">
        <v>0</v>
      </c>
      <c r="E14" s="75">
        <v>0</v>
      </c>
      <c r="F14" s="76">
        <f t="shared" si="1"/>
        <v>0</v>
      </c>
    </row>
    <row r="15" spans="1:6" x14ac:dyDescent="0.2">
      <c r="B15" s="73">
        <v>4000</v>
      </c>
      <c r="C15" s="74" t="s">
        <v>136</v>
      </c>
      <c r="D15" s="75">
        <v>0</v>
      </c>
      <c r="E15" s="75">
        <v>0</v>
      </c>
      <c r="F15" s="76">
        <f t="shared" si="1"/>
        <v>0</v>
      </c>
    </row>
    <row r="16" spans="1:6" x14ac:dyDescent="0.2">
      <c r="B16" s="73">
        <v>5000</v>
      </c>
      <c r="C16" s="74" t="s">
        <v>137</v>
      </c>
      <c r="D16" s="75">
        <v>0</v>
      </c>
      <c r="E16" s="75">
        <v>0</v>
      </c>
      <c r="F16" s="76">
        <f t="shared" si="1"/>
        <v>0</v>
      </c>
    </row>
    <row r="17" spans="2:6" x14ac:dyDescent="0.2">
      <c r="B17" s="73">
        <v>6000</v>
      </c>
      <c r="C17" s="74" t="s">
        <v>138</v>
      </c>
      <c r="D17" s="75">
        <v>0</v>
      </c>
      <c r="E17" s="75">
        <v>0</v>
      </c>
      <c r="F17" s="76">
        <f t="shared" si="1"/>
        <v>0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0</v>
      </c>
      <c r="E31" s="67">
        <f t="shared" ref="E31:F31" si="3">E11+E21</f>
        <v>0</v>
      </c>
      <c r="F31" s="68">
        <f t="shared" si="3"/>
        <v>0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MUNICIPAL DE AGUA POTABLE Y ALCANTARILLADOS DE SAN JOSE ITURBIDE GUANAJUATO,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Usuario de Windows</cp:lastModifiedBy>
  <cp:revision/>
  <dcterms:created xsi:type="dcterms:W3CDTF">2024-03-15T21:50:03Z</dcterms:created>
  <dcterms:modified xsi:type="dcterms:W3CDTF">2025-10-17T01:09:26Z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