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4TO TRIMESTRE 2025\"/>
    </mc:Choice>
  </mc:AlternateContent>
  <xr:revisionPtr revIDLastSave="0" documentId="8_{90FFD4BC-48D3-4376-9C15-5BAC683973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R" sheetId="5" r:id="rId1"/>
    <sheet name="Hoja1" sheetId="7" state="hidden" r:id="rId2"/>
  </sheets>
  <externalReferences>
    <externalReference r:id="rId3"/>
    <externalReference r:id="rId4"/>
  </externalReference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" l="1"/>
  <c r="F21" i="5"/>
  <c r="R4" i="5"/>
  <c r="T4" i="5"/>
  <c r="U4" i="5"/>
  <c r="R5" i="5"/>
  <c r="T5" i="5"/>
  <c r="U5" i="5"/>
  <c r="R6" i="5"/>
  <c r="T6" i="5"/>
  <c r="U6" i="5"/>
  <c r="R7" i="5"/>
  <c r="T7" i="5"/>
  <c r="U7" i="5"/>
  <c r="R8" i="5"/>
  <c r="T8" i="5"/>
  <c r="U8" i="5"/>
  <c r="R9" i="5"/>
  <c r="T9" i="5"/>
  <c r="U9" i="5"/>
  <c r="R10" i="5"/>
  <c r="T10" i="5"/>
  <c r="U10" i="5"/>
  <c r="R11" i="5"/>
  <c r="T11" i="5"/>
  <c r="U11" i="5"/>
  <c r="R12" i="5"/>
  <c r="T12" i="5"/>
  <c r="U12" i="5"/>
  <c r="R13" i="5"/>
  <c r="T13" i="5"/>
  <c r="U13" i="5"/>
  <c r="R14" i="5"/>
  <c r="T14" i="5"/>
  <c r="U14" i="5"/>
  <c r="R15" i="5"/>
  <c r="T15" i="5"/>
  <c r="U15" i="5"/>
  <c r="R16" i="5"/>
  <c r="T16" i="5"/>
  <c r="U16" i="5"/>
  <c r="R17" i="5"/>
  <c r="T17" i="5"/>
  <c r="U17" i="5"/>
  <c r="R18" i="5"/>
  <c r="T18" i="5"/>
  <c r="U18" i="5"/>
  <c r="R19" i="5"/>
  <c r="T19" i="5"/>
  <c r="U19" i="5"/>
  <c r="R20" i="5"/>
  <c r="T20" i="5"/>
  <c r="U20" i="5"/>
  <c r="R21" i="5"/>
  <c r="T21" i="5"/>
  <c r="U21" i="5"/>
  <c r="R22" i="5"/>
  <c r="T22" i="5"/>
  <c r="U22" i="5"/>
  <c r="R23" i="5"/>
  <c r="T23" i="5"/>
  <c r="U23" i="5"/>
  <c r="R24" i="5"/>
  <c r="T24" i="5"/>
  <c r="U24" i="5"/>
  <c r="R25" i="5"/>
  <c r="T25" i="5"/>
  <c r="U25" i="5"/>
  <c r="R26" i="5"/>
  <c r="T26" i="5"/>
  <c r="U26" i="5"/>
  <c r="R27" i="5"/>
  <c r="T27" i="5"/>
  <c r="U27" i="5"/>
  <c r="R28" i="5"/>
  <c r="T28" i="5"/>
  <c r="U28" i="5"/>
  <c r="R29" i="5"/>
  <c r="T29" i="5"/>
  <c r="U29" i="5"/>
  <c r="R30" i="5"/>
  <c r="T30" i="5"/>
  <c r="U30" i="5"/>
  <c r="R31" i="5"/>
  <c r="T31" i="5"/>
  <c r="U31" i="5"/>
  <c r="R32" i="5"/>
  <c r="T32" i="5"/>
  <c r="U32" i="5"/>
  <c r="R33" i="5"/>
  <c r="T33" i="5"/>
  <c r="U33" i="5"/>
  <c r="R34" i="5"/>
  <c r="T34" i="5"/>
  <c r="U34" i="5"/>
  <c r="R35" i="5"/>
  <c r="T35" i="5"/>
  <c r="U35" i="5"/>
  <c r="R36" i="5"/>
  <c r="T36" i="5"/>
  <c r="U36" i="5"/>
  <c r="R37" i="5"/>
  <c r="T37" i="5"/>
  <c r="U37" i="5"/>
  <c r="R38" i="5"/>
  <c r="T38" i="5"/>
  <c r="U38" i="5"/>
  <c r="R39" i="5"/>
  <c r="T39" i="5"/>
  <c r="U39" i="5"/>
  <c r="R40" i="5"/>
  <c r="T40" i="5"/>
  <c r="U40" i="5"/>
  <c r="R41" i="5"/>
  <c r="T41" i="5"/>
  <c r="U41" i="5"/>
  <c r="R42" i="5"/>
  <c r="T42" i="5"/>
  <c r="U42" i="5"/>
  <c r="R43" i="5"/>
  <c r="T43" i="5"/>
  <c r="U43" i="5"/>
  <c r="R44" i="5"/>
  <c r="T44" i="5"/>
  <c r="U44" i="5"/>
  <c r="R45" i="5"/>
  <c r="T45" i="5"/>
  <c r="U45" i="5"/>
  <c r="R46" i="5"/>
  <c r="T46" i="5"/>
  <c r="U46" i="5"/>
  <c r="R47" i="5"/>
  <c r="T47" i="5"/>
  <c r="U47" i="5"/>
  <c r="R48" i="5"/>
  <c r="T48" i="5"/>
  <c r="U48" i="5"/>
  <c r="R49" i="5"/>
  <c r="T49" i="5"/>
  <c r="U49" i="5"/>
  <c r="R50" i="5"/>
  <c r="T50" i="5"/>
  <c r="U50" i="5"/>
  <c r="R51" i="5"/>
  <c r="T51" i="5"/>
  <c r="U51" i="5"/>
  <c r="R52" i="5"/>
  <c r="T52" i="5"/>
  <c r="U52" i="5"/>
  <c r="R53" i="5"/>
  <c r="T53" i="5"/>
  <c r="U53" i="5"/>
  <c r="R54" i="5"/>
  <c r="T54" i="5"/>
  <c r="U54" i="5"/>
  <c r="R55" i="5"/>
  <c r="T55" i="5"/>
  <c r="U55" i="5"/>
  <c r="R56" i="5"/>
  <c r="T56" i="5"/>
  <c r="U56" i="5"/>
  <c r="R57" i="5"/>
  <c r="T57" i="5"/>
  <c r="U57" i="5"/>
  <c r="R58" i="5"/>
  <c r="T58" i="5"/>
  <c r="U58" i="5"/>
  <c r="R59" i="5"/>
  <c r="T59" i="5"/>
  <c r="U59" i="5"/>
  <c r="R60" i="5"/>
  <c r="T60" i="5"/>
  <c r="U60" i="5"/>
  <c r="R61" i="5"/>
  <c r="T61" i="5"/>
  <c r="U61" i="5"/>
  <c r="R62" i="5"/>
  <c r="T62" i="5"/>
  <c r="U62" i="5"/>
  <c r="R63" i="5"/>
  <c r="T63" i="5"/>
  <c r="U63" i="5"/>
  <c r="R64" i="5"/>
  <c r="T64" i="5"/>
  <c r="U64" i="5"/>
  <c r="R65" i="5"/>
  <c r="T65" i="5"/>
  <c r="U65" i="5"/>
  <c r="W65" i="5"/>
  <c r="V65" i="5"/>
  <c r="W64" i="5"/>
  <c r="V64" i="5"/>
  <c r="W63" i="5"/>
  <c r="V63" i="5"/>
  <c r="W62" i="5"/>
  <c r="V62" i="5"/>
  <c r="W61" i="5"/>
  <c r="V61" i="5"/>
  <c r="W60" i="5"/>
  <c r="V60" i="5"/>
  <c r="W59" i="5"/>
  <c r="V59" i="5"/>
  <c r="W58" i="5"/>
  <c r="V58" i="5"/>
  <c r="W57" i="5"/>
  <c r="V57" i="5"/>
  <c r="W56" i="5"/>
  <c r="V56" i="5"/>
  <c r="W55" i="5"/>
  <c r="V55" i="5"/>
  <c r="W54" i="5"/>
  <c r="V54" i="5"/>
  <c r="W53" i="5"/>
  <c r="V53" i="5"/>
  <c r="W52" i="5"/>
  <c r="V52" i="5"/>
  <c r="W51" i="5"/>
  <c r="V51" i="5"/>
  <c r="W50" i="5"/>
  <c r="V50" i="5"/>
  <c r="W49" i="5"/>
  <c r="V49" i="5"/>
  <c r="W48" i="5"/>
  <c r="V48" i="5"/>
  <c r="W47" i="5"/>
  <c r="V47" i="5"/>
  <c r="W46" i="5"/>
  <c r="V46" i="5"/>
  <c r="W45" i="5"/>
  <c r="V45" i="5"/>
  <c r="W44" i="5"/>
  <c r="V44" i="5"/>
  <c r="W43" i="5"/>
  <c r="V43" i="5"/>
  <c r="W42" i="5"/>
  <c r="V42" i="5"/>
  <c r="W41" i="5"/>
  <c r="V41" i="5"/>
  <c r="W40" i="5"/>
  <c r="V40" i="5"/>
  <c r="W39" i="5"/>
  <c r="V39" i="5"/>
  <c r="W38" i="5"/>
  <c r="V38" i="5"/>
  <c r="W37" i="5"/>
  <c r="V37" i="5"/>
  <c r="W36" i="5"/>
  <c r="V36" i="5"/>
  <c r="W35" i="5"/>
  <c r="V35" i="5"/>
  <c r="W34" i="5"/>
  <c r="V34" i="5"/>
  <c r="W33" i="5"/>
  <c r="V33" i="5"/>
  <c r="W32" i="5"/>
  <c r="V32" i="5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V7" i="5"/>
  <c r="W6" i="5"/>
  <c r="V6" i="5"/>
  <c r="W5" i="5"/>
  <c r="V5" i="5"/>
  <c r="W4" i="5"/>
  <c r="V4" i="5"/>
  <c r="Q65" i="5"/>
  <c r="P65" i="5"/>
  <c r="O65" i="5"/>
  <c r="N65" i="5"/>
  <c r="Q64" i="5"/>
  <c r="P64" i="5"/>
  <c r="O64" i="5"/>
  <c r="N64" i="5"/>
  <c r="Q63" i="5"/>
  <c r="P63" i="5"/>
  <c r="O63" i="5"/>
  <c r="N63" i="5"/>
  <c r="Q62" i="5"/>
  <c r="P62" i="5"/>
  <c r="O62" i="5"/>
  <c r="N62" i="5"/>
  <c r="Q61" i="5"/>
  <c r="P61" i="5"/>
  <c r="O61" i="5"/>
  <c r="N61" i="5"/>
  <c r="Q60" i="5"/>
  <c r="P60" i="5"/>
  <c r="O60" i="5"/>
  <c r="N60" i="5"/>
  <c r="Q59" i="5"/>
  <c r="P59" i="5"/>
  <c r="O59" i="5"/>
  <c r="N59" i="5"/>
  <c r="Q58" i="5"/>
  <c r="P58" i="5"/>
  <c r="O58" i="5"/>
  <c r="N58" i="5"/>
  <c r="Q57" i="5"/>
  <c r="P57" i="5"/>
  <c r="O57" i="5"/>
  <c r="N57" i="5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2" i="5"/>
  <c r="P52" i="5"/>
  <c r="O52" i="5"/>
  <c r="N52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40" i="5"/>
  <c r="P40" i="5"/>
  <c r="O40" i="5"/>
  <c r="N40" i="5"/>
  <c r="Q39" i="5"/>
  <c r="P39" i="5"/>
  <c r="O39" i="5"/>
  <c r="N39" i="5"/>
  <c r="Q38" i="5"/>
  <c r="P38" i="5"/>
  <c r="O38" i="5"/>
  <c r="N38" i="5"/>
  <c r="Q37" i="5"/>
  <c r="P37" i="5"/>
  <c r="O37" i="5"/>
  <c r="N37" i="5"/>
  <c r="Q36" i="5"/>
  <c r="P36" i="5"/>
  <c r="O36" i="5"/>
  <c r="N36" i="5"/>
  <c r="Q35" i="5"/>
  <c r="P35" i="5"/>
  <c r="O35" i="5"/>
  <c r="N35" i="5"/>
  <c r="Q34" i="5"/>
  <c r="P34" i="5"/>
  <c r="O34" i="5"/>
  <c r="N34" i="5"/>
  <c r="Q33" i="5"/>
  <c r="P33" i="5"/>
  <c r="O33" i="5"/>
  <c r="N33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8" i="5"/>
  <c r="P28" i="5"/>
  <c r="O28" i="5"/>
  <c r="N28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6" i="5"/>
  <c r="P16" i="5"/>
  <c r="O16" i="5"/>
  <c r="N16" i="5"/>
  <c r="Q15" i="5"/>
  <c r="P15" i="5"/>
  <c r="O15" i="5"/>
  <c r="N15" i="5"/>
  <c r="Q14" i="5"/>
  <c r="P14" i="5"/>
  <c r="O14" i="5"/>
  <c r="N14" i="5"/>
  <c r="Q13" i="5"/>
  <c r="P13" i="5"/>
  <c r="O13" i="5"/>
  <c r="N13" i="5"/>
  <c r="Q12" i="5"/>
  <c r="P12" i="5"/>
  <c r="O12" i="5"/>
  <c r="N12" i="5"/>
  <c r="Q11" i="5"/>
  <c r="P11" i="5"/>
  <c r="O11" i="5"/>
  <c r="N11" i="5"/>
  <c r="Q10" i="5"/>
  <c r="P10" i="5"/>
  <c r="O10" i="5"/>
  <c r="N10" i="5"/>
  <c r="Q9" i="5"/>
  <c r="P9" i="5"/>
  <c r="O9" i="5"/>
  <c r="N9" i="5"/>
  <c r="Q8" i="5"/>
  <c r="P8" i="5"/>
  <c r="O8" i="5"/>
  <c r="N8" i="5"/>
  <c r="Q7" i="5"/>
  <c r="P7" i="5"/>
  <c r="O7" i="5"/>
  <c r="N7" i="5"/>
  <c r="Q6" i="5"/>
  <c r="P6" i="5"/>
  <c r="O6" i="5"/>
  <c r="N6" i="5"/>
  <c r="Q5" i="5"/>
  <c r="P5" i="5"/>
  <c r="O5" i="5"/>
  <c r="N5" i="5"/>
  <c r="Q4" i="5"/>
  <c r="P4" i="5"/>
  <c r="O4" i="5"/>
  <c r="N4" i="5"/>
  <c r="M65" i="5"/>
  <c r="L65" i="5"/>
  <c r="M64" i="5"/>
  <c r="L64" i="5"/>
  <c r="M63" i="5"/>
  <c r="L63" i="5"/>
  <c r="M62" i="5"/>
  <c r="L62" i="5"/>
  <c r="M61" i="5"/>
  <c r="L61" i="5"/>
  <c r="M60" i="5"/>
  <c r="L60" i="5"/>
  <c r="M59" i="5"/>
  <c r="L59" i="5"/>
  <c r="M58" i="5"/>
  <c r="L58" i="5"/>
  <c r="M57" i="5"/>
  <c r="L57" i="5"/>
  <c r="M56" i="5"/>
  <c r="L56" i="5"/>
  <c r="M55" i="5"/>
  <c r="L55" i="5"/>
  <c r="M54" i="5"/>
  <c r="L54" i="5"/>
  <c r="M53" i="5"/>
  <c r="L53" i="5"/>
  <c r="M52" i="5"/>
  <c r="L52" i="5"/>
  <c r="M51" i="5"/>
  <c r="L51" i="5"/>
  <c r="M50" i="5"/>
  <c r="L50" i="5"/>
  <c r="M49" i="5"/>
  <c r="L49" i="5"/>
  <c r="M48" i="5"/>
  <c r="L48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E65" i="5"/>
  <c r="C65" i="5"/>
  <c r="B65" i="5"/>
  <c r="E64" i="5"/>
  <c r="C64" i="5"/>
  <c r="B64" i="5"/>
  <c r="E63" i="5"/>
  <c r="C63" i="5"/>
  <c r="B63" i="5"/>
  <c r="E62" i="5"/>
  <c r="C62" i="5"/>
  <c r="B62" i="5"/>
  <c r="E61" i="5"/>
  <c r="C61" i="5"/>
  <c r="B61" i="5"/>
  <c r="E60" i="5"/>
  <c r="C60" i="5"/>
  <c r="B60" i="5"/>
  <c r="E59" i="5"/>
  <c r="C59" i="5"/>
  <c r="B59" i="5"/>
  <c r="E58" i="5"/>
  <c r="C58" i="5"/>
  <c r="B58" i="5"/>
  <c r="E57" i="5"/>
  <c r="C57" i="5"/>
  <c r="B57" i="5"/>
  <c r="E56" i="5"/>
  <c r="C56" i="5"/>
  <c r="B56" i="5"/>
  <c r="E55" i="5"/>
  <c r="C55" i="5"/>
  <c r="B55" i="5"/>
  <c r="E54" i="5"/>
  <c r="C54" i="5"/>
  <c r="B54" i="5"/>
  <c r="E53" i="5"/>
  <c r="C53" i="5"/>
  <c r="B53" i="5"/>
  <c r="E52" i="5"/>
  <c r="C52" i="5"/>
  <c r="B52" i="5"/>
  <c r="E51" i="5"/>
  <c r="C51" i="5"/>
  <c r="B51" i="5"/>
  <c r="E50" i="5"/>
  <c r="C50" i="5"/>
  <c r="B50" i="5"/>
  <c r="E49" i="5"/>
  <c r="C49" i="5"/>
  <c r="B49" i="5"/>
  <c r="E48" i="5"/>
  <c r="C48" i="5"/>
  <c r="B48" i="5"/>
  <c r="E47" i="5"/>
  <c r="C47" i="5"/>
  <c r="B47" i="5"/>
  <c r="E46" i="5"/>
  <c r="C46" i="5"/>
  <c r="B46" i="5"/>
  <c r="E45" i="5"/>
  <c r="C45" i="5"/>
  <c r="B45" i="5"/>
  <c r="E44" i="5"/>
  <c r="C44" i="5"/>
  <c r="B44" i="5"/>
  <c r="E43" i="5"/>
  <c r="C43" i="5"/>
  <c r="B43" i="5"/>
  <c r="E42" i="5"/>
  <c r="C42" i="5"/>
  <c r="B42" i="5"/>
  <c r="E41" i="5"/>
  <c r="C41" i="5"/>
  <c r="B41" i="5"/>
  <c r="E40" i="5"/>
  <c r="C40" i="5"/>
  <c r="B40" i="5"/>
  <c r="E39" i="5"/>
  <c r="C39" i="5"/>
  <c r="B39" i="5"/>
  <c r="E38" i="5"/>
  <c r="C38" i="5"/>
  <c r="B38" i="5"/>
  <c r="E37" i="5"/>
  <c r="C37" i="5"/>
  <c r="B37" i="5"/>
  <c r="E36" i="5"/>
  <c r="C36" i="5"/>
  <c r="B36" i="5"/>
  <c r="E35" i="5"/>
  <c r="C35" i="5"/>
  <c r="B35" i="5"/>
  <c r="E34" i="5"/>
  <c r="C34" i="5"/>
  <c r="B34" i="5"/>
  <c r="E33" i="5"/>
  <c r="C33" i="5"/>
  <c r="B33" i="5"/>
  <c r="E32" i="5"/>
  <c r="C32" i="5"/>
  <c r="B32" i="5"/>
  <c r="E31" i="5"/>
  <c r="C31" i="5"/>
  <c r="B31" i="5"/>
  <c r="E30" i="5"/>
  <c r="C30" i="5"/>
  <c r="B30" i="5"/>
  <c r="E29" i="5"/>
  <c r="C29" i="5"/>
  <c r="B29" i="5"/>
  <c r="E28" i="5"/>
  <c r="C28" i="5"/>
  <c r="B28" i="5"/>
  <c r="E27" i="5"/>
  <c r="C27" i="5"/>
  <c r="B27" i="5"/>
  <c r="E26" i="5"/>
  <c r="C26" i="5"/>
  <c r="B26" i="5"/>
  <c r="E25" i="5"/>
  <c r="C25" i="5"/>
  <c r="B25" i="5"/>
  <c r="E24" i="5"/>
  <c r="C24" i="5"/>
  <c r="B24" i="5"/>
  <c r="E23" i="5"/>
  <c r="C23" i="5"/>
  <c r="B23" i="5"/>
  <c r="E22" i="5"/>
  <c r="C22" i="5"/>
  <c r="B22" i="5"/>
  <c r="E21" i="5"/>
  <c r="C21" i="5"/>
  <c r="B21" i="5"/>
  <c r="E20" i="5"/>
  <c r="C20" i="5"/>
  <c r="B20" i="5"/>
  <c r="E19" i="5"/>
  <c r="C19" i="5"/>
  <c r="B19" i="5"/>
  <c r="E18" i="5"/>
  <c r="C18" i="5"/>
  <c r="B18" i="5"/>
  <c r="E17" i="5"/>
  <c r="C17" i="5"/>
  <c r="B17" i="5"/>
  <c r="E16" i="5"/>
  <c r="C16" i="5"/>
  <c r="B16" i="5"/>
  <c r="E15" i="5"/>
  <c r="C15" i="5"/>
  <c r="B15" i="5"/>
  <c r="E14" i="5"/>
  <c r="C14" i="5"/>
  <c r="B14" i="5"/>
  <c r="E13" i="5"/>
  <c r="C13" i="5"/>
  <c r="B13" i="5"/>
  <c r="E12" i="5"/>
  <c r="C12" i="5"/>
  <c r="B12" i="5"/>
  <c r="E11" i="5"/>
  <c r="C11" i="5"/>
  <c r="B11" i="5"/>
  <c r="E10" i="5"/>
  <c r="C10" i="5"/>
  <c r="B10" i="5"/>
  <c r="E9" i="5"/>
  <c r="C9" i="5"/>
  <c r="B9" i="5"/>
  <c r="E8" i="5"/>
  <c r="C8" i="5"/>
  <c r="B8" i="5"/>
  <c r="E7" i="5"/>
  <c r="C7" i="5"/>
  <c r="B7" i="5"/>
  <c r="E6" i="5"/>
  <c r="C6" i="5"/>
  <c r="B6" i="5"/>
  <c r="E5" i="5"/>
  <c r="C5" i="5"/>
  <c r="B5" i="5"/>
  <c r="E4" i="5"/>
  <c r="C4" i="5"/>
  <c r="B4" i="5"/>
</calcChain>
</file>

<file path=xl/sharedStrings.xml><?xml version="1.0" encoding="utf-8"?>
<sst xmlns="http://schemas.openxmlformats.org/spreadsheetml/2006/main" count="227" uniqueCount="79">
  <si>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</si>
  <si>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</si>
  <si>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</si>
  <si>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</si>
  <si>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</si>
  <si>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</si>
  <si>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</si>
  <si>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</si>
  <si>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</si>
  <si>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</si>
  <si>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</si>
  <si>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</si>
  <si>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</si>
  <si>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</si>
  <si>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</si>
  <si>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</si>
  <si>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</si>
  <si>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</si>
  <si>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</si>
  <si>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</si>
  <si>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</si>
  <si>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</si>
  <si>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</si>
  <si>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</si>
  <si>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</si>
  <si>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</si>
  <si>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</si>
  <si>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</si>
  <si>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</si>
  <si>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</si>
  <si>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</si>
  <si>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</si>
  <si>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</si>
  <si>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</si>
  <si>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</si>
  <si>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</si>
  <si>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</si>
  <si>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</si>
  <si>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</si>
  <si>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</si>
  <si>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</si>
  <si>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</si>
  <si>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</si>
  <si>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</si>
  <si>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</si>
  <si>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</si>
  <si>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</si>
  <si>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</si>
  <si>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</si>
  <si>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</si>
  <si>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</si>
  <si>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</si>
  <si>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</si>
  <si>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</si>
  <si>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</si>
  <si>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</si>
  <si>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</si>
  <si>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</si>
  <si>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</si>
  <si>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E0004</t>
  </si>
  <si>
    <t>ALIMENTARIOS</t>
  </si>
  <si>
    <t>E0006</t>
  </si>
  <si>
    <t>ADULTO MAYOR</t>
  </si>
  <si>
    <t>E0009</t>
  </si>
  <si>
    <t>AISTENCIA SOCIAL</t>
  </si>
  <si>
    <t>E0005</t>
  </si>
  <si>
    <t>ACCIONES A FAVOR DE LA INFANCIA</t>
  </si>
  <si>
    <t>E0008</t>
  </si>
  <si>
    <t>DESARROLLO COMUNITARIO</t>
  </si>
  <si>
    <t>E0003</t>
  </si>
  <si>
    <t xml:space="preserve">RECURSOS FINANCIEROS </t>
  </si>
  <si>
    <t>E0007</t>
  </si>
  <si>
    <t>AUDIOLOGIA</t>
  </si>
  <si>
    <t>PSICOLOGIA</t>
  </si>
  <si>
    <t xml:space="preserve">CRIANZA POSITIVA
</t>
  </si>
  <si>
    <t>REHABILITACIÓN FISICA</t>
  </si>
  <si>
    <t>AGENCIA LABORAL E INCLUSION A LA VIDA</t>
  </si>
  <si>
    <t>SI</t>
  </si>
  <si>
    <t>SISTEMA PARA EL DESARROLLO INTEGRAL DE LA FAMILIA DEL MUNICIPIO DE SAN JOSÉ ITURBIDE, GTO.
Indicadores de Resultados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</si>
</sst>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/>
    <xf numFmtId="4" fontId="0" fillId="0" borderId="0" xfId="0" applyNumberForma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44" fontId="9" fillId="0" borderId="0" xfId="0" applyNumberFormat="1" applyFont="1" applyAlignment="1" applyProtection="1">
      <alignment horizontal="center" vertical="center"/>
      <protection locked="0"/>
    </xf>
    <xf numFmtId="44" fontId="9" fillId="0" borderId="0" xfId="0" applyNumberFormat="1" applyFont="1" applyAlignment="1" applyProtection="1">
      <alignment horizontal="center" vertical="top"/>
      <protection locked="0"/>
    </xf>
    <xf numFmtId="44" fontId="9" fillId="0" borderId="0" xfId="0" applyNumberFormat="1" applyFont="1" applyProtection="1">
      <protection locked="0"/>
    </xf>
    <xf numFmtId="44" fontId="9" fillId="0" borderId="0" xfId="0" applyNumberFormat="1" applyFont="1" applyAlignment="1" applyProtection="1">
      <alignment vertical="center"/>
      <protection locked="0"/>
    </xf>
    <xf numFmtId="44" fontId="0" fillId="0" borderId="0" xfId="0" applyNumberFormat="1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5" fillId="6" borderId="4" xfId="8" applyFont="1" applyFill="1" applyBorder="1" applyAlignment="1" applyProtection="1">
      <alignment horizontal="center" vertical="center" wrapText="1"/>
      <protection locked="0"/>
    </xf>
    <xf numFmtId="0" fontId="5" fillId="6" borderId="5" xfId="8" applyFont="1" applyFill="1" applyBorder="1" applyAlignment="1" applyProtection="1">
      <alignment horizontal="center" vertical="center" wrapText="1"/>
      <protection locked="0"/>
    </xf>
    <xf numFmtId="0" fontId="5" fillId="6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931333</xdr:colOff>
      <xdr:row>0</xdr:row>
      <xdr:rowOff>745066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A4BB29-36C6-4468-8797-79623874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1333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dora\Desktop\CONTABILIDAD%202025\SIRET%202025\SIRET%203ER%20TRIMESTRE%202025\45.-mod%20DIF%20(3).xlsx" TargetMode="External"/><Relationship Id="rId1" Type="http://schemas.openxmlformats.org/officeDocument/2006/relationships/externalLinkPath" Target="/Users/Administradora/Desktop/CONTABILIDAD%202025/SIRET%202025/SIRET%203ER%20TRIMESTRE%202025/45.-mod%20DIF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dora\Downloads\45.-mod%20DIF%20DICIEMBRE%202025.xlsx" TargetMode="External"/><Relationship Id="rId1" Type="http://schemas.openxmlformats.org/officeDocument/2006/relationships/externalLinkPath" Target="/Users/Administradora/Downloads/45.-mod%20DIF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"/>
      <sheetName val="FIN"/>
      <sheetName val="PROPOSITO"/>
      <sheetName val="COMPONENTE 1"/>
      <sheetName val="ACT 1.1"/>
      <sheetName val="ACT 1.2"/>
      <sheetName val="ACT 1.3"/>
      <sheetName val="ACT 1.4"/>
      <sheetName val="COMPONENTE 2"/>
      <sheetName val="ACT 2.1"/>
      <sheetName val="ACT 2.2"/>
      <sheetName val="ACT 2.3"/>
      <sheetName val="ACT 2.4"/>
      <sheetName val="ACT 2.5"/>
      <sheetName val="ACT 2.6"/>
      <sheetName val="ACT 2.7"/>
      <sheetName val="ACT 2.8"/>
      <sheetName val="ACT 2.9"/>
      <sheetName val="COMPONENTE 3"/>
      <sheetName val="ACT 3.1"/>
      <sheetName val="ACT 3.2"/>
      <sheetName val="ACT 3.3"/>
      <sheetName val="COMPONENTE 4"/>
      <sheetName val="ACT 4.1"/>
      <sheetName val="ACT 4.2"/>
      <sheetName val="ACT 4.3"/>
      <sheetName val="COMPONENTE 5"/>
      <sheetName val="ACT 5.1"/>
      <sheetName val="ACT 5.2"/>
      <sheetName val="ACT 5.3"/>
      <sheetName val="COMPONENTE 6"/>
      <sheetName val="ACT 6.1"/>
      <sheetName val="ACT 6.2"/>
      <sheetName val="ACT 6.3"/>
      <sheetName val="COMPONENTE 7"/>
      <sheetName val="ACT 7.1"/>
      <sheetName val="ACT 7.2"/>
      <sheetName val="ACT 7.3"/>
      <sheetName val="ACT 7.4"/>
      <sheetName val="COMPONENTE 8"/>
      <sheetName val="ACT 8.1"/>
      <sheetName val="ACT 8.2"/>
      <sheetName val="ACT 8.3"/>
      <sheetName val="COMPONENTE 9"/>
      <sheetName val="ACT 9.1"/>
      <sheetName val="ACT 9.2"/>
      <sheetName val="ACT 9.3"/>
      <sheetName val="ACT 9.4"/>
      <sheetName val="ACT 9.5"/>
      <sheetName val="COMPONENTE 10"/>
      <sheetName val="ACT 10.1"/>
      <sheetName val="ACT 10.2"/>
      <sheetName val="ACT 10.3"/>
      <sheetName val="COMPONENTE 11"/>
      <sheetName val="ACT 11.1"/>
      <sheetName val="ACT 11.2"/>
      <sheetName val="ACT 11.3"/>
      <sheetName val="ACT 11.4"/>
      <sheetName val="ACT 11.5"/>
      <sheetName val="ACT 11.6"/>
      <sheetName val="ACT 11.7"/>
      <sheetName val="ACT 11.8"/>
      <sheetName val="ACT 11.9"/>
      <sheetName val="Hoja1"/>
    </sheetNames>
    <sheetDataSet>
      <sheetData sheetId="0" refreshError="1"/>
      <sheetData sheetId="1" refreshError="1">
        <row r="2">
          <cell r="U2" t="str">
            <v>F     I     N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" refreshError="1">
        <row r="2">
          <cell r="U2" t="str">
            <v>P    R    O    P    Ó    S    I    T    O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" refreshError="1">
        <row r="2">
          <cell r="U2" t="str">
            <v>C   O   M   P   O   N   E   N   T   E     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" refreshError="1">
        <row r="2">
          <cell r="U2" t="str">
            <v xml:space="preserve">A   C   T   I   V   I   D   A   D    -  1   .   1   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" refreshError="1">
        <row r="2">
          <cell r="U2" t="str">
            <v xml:space="preserve">A   C   T   I   V   I   D   A   D   -    1   .   2  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6" refreshError="1">
        <row r="2">
          <cell r="U2" t="str">
            <v xml:space="preserve">A   C   T   I   V   I   D   A   D     -  1   .   3   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7" refreshError="1">
        <row r="2">
          <cell r="U2" t="str">
            <v xml:space="preserve">A   C   T   I   V   I   D   A   D     -  1   .   4   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8" refreshError="1">
        <row r="2">
          <cell r="U2" t="str">
            <v>C   O   M   P   O   N   E   N   T   E  -   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9" refreshError="1">
        <row r="2">
          <cell r="U2" t="str">
            <v>A  C  T   I   V   I   D   A   D   -    2   . 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0" refreshError="1">
        <row r="2">
          <cell r="U2" t="str">
            <v>A  C  T   I   V   I   D   A   D    -   2   .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1" refreshError="1">
        <row r="2">
          <cell r="U2" t="str">
            <v>A  C  T   I   V   I   D   A   D    -  2 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2" refreshError="1">
        <row r="2">
          <cell r="U2" t="str">
            <v>A  C  T   I   V   I   D   A   D   -    2   .   4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3" refreshError="1">
        <row r="2">
          <cell r="U2" t="str">
            <v>A  C  T   I   V   I   D   A   D  -     2   .   5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4" refreshError="1">
        <row r="2">
          <cell r="U2" t="str">
            <v>A  C  T   I   V   I   D   A   D  -     2   .  6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5" refreshError="1">
        <row r="2">
          <cell r="U2" t="str">
            <v>A  C  T   I   V   I   D   A   D   -    2   .   7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6" refreshError="1">
        <row r="6">
          <cell r="E6" t="str">
            <v>Actividad</v>
          </cell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7" refreshError="1">
        <row r="2">
          <cell r="U2" t="str">
            <v>A  C  T   I   V   I   D   A   D   -    2   .   9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8" refreshError="1">
        <row r="2">
          <cell r="U2" t="str">
            <v>C   O   M   P   O   N   E   N   T   E   -  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19" refreshError="1">
        <row r="2">
          <cell r="U2" t="str">
            <v>A  C  T   I   V   I   D   A   D   -    3   . 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0" refreshError="1">
        <row r="2">
          <cell r="U2" t="str">
            <v>A  C  T   I   V   I   D   A   D  -     3   . 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1" refreshError="1">
        <row r="2">
          <cell r="U2" t="str">
            <v>A  C  T   I   V   I   D   A   D  -     3   . 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2" refreshError="1">
        <row r="2">
          <cell r="U2" t="str">
            <v>C   O   M   P   O   N   E   N   T   E   -    4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3" refreshError="1">
        <row r="2">
          <cell r="U2" t="str">
            <v>A  C  T   I   V   I   D   A   D   -    4   . 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4" refreshError="1">
        <row r="2">
          <cell r="U2" t="str">
            <v>A  C  T   I   V   I   D   A   D   -    4   . 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5" refreshError="1">
        <row r="2">
          <cell r="U2" t="str">
            <v>A  C  T   I   V   I   D   A   D   -    4   . 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6" refreshError="1">
        <row r="2">
          <cell r="U2" t="str">
            <v>C   O   M   P   O   N   E   N   T   E     -  5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7" refreshError="1">
        <row r="2">
          <cell r="U2" t="str">
            <v>A  C  T   I   V   I   D   A   D     - 5  .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8" refreshError="1">
        <row r="2">
          <cell r="U2" t="str">
            <v>A  C  T   I   V   I   D   A   D      -   5  .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29" refreshError="1">
        <row r="2">
          <cell r="U2" t="str">
            <v>A  C  T   I   V   I   D   A   D       - 5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0" refreshError="1">
        <row r="2">
          <cell r="U2" t="str">
            <v>C   O   M   P   O   N   E   N   T   E   -    6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1" refreshError="1">
        <row r="2">
          <cell r="U2" t="str">
            <v>A  C  T   I   V   I   D   A   D     -   6  .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2" refreshError="1">
        <row r="2">
          <cell r="U2" t="str">
            <v>A  C  T   I   V   I   D   A   D    - 6  .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3" refreshError="1">
        <row r="2">
          <cell r="U2" t="str">
            <v>A  C  T   I   V   I   D   A   D      -  6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4" refreshError="1">
        <row r="2">
          <cell r="U2" t="str">
            <v>C   O   M   P   O   N   E   N   T   E  -     7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5" refreshError="1">
        <row r="2">
          <cell r="U2" t="str">
            <v>A  C  T   I   V   I   D   A   D      -  7  .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6" refreshError="1">
        <row r="2">
          <cell r="U2" t="str">
            <v>A  C  T   I   V   I   D   A   D       - 7  .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7" refreshError="1">
        <row r="2">
          <cell r="U2" t="str">
            <v>A  C  T   I   V   I   D   A   D   -   7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8" refreshError="1">
        <row r="2">
          <cell r="U2" t="str">
            <v>A  C  T   I   V   I   D   A   D     - 7  .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39" refreshError="1">
        <row r="2">
          <cell r="U2" t="str">
            <v>C   O   M   P   O   N   E   N   T   E       8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0" refreshError="1">
        <row r="2">
          <cell r="U2" t="str">
            <v>A  C  T   I   V   I   D   A   D   -    8   . 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1" refreshError="1">
        <row r="2">
          <cell r="U2" t="str">
            <v>A  C  T   I   V   I   D   A   D    -   8  .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2" refreshError="1">
        <row r="2">
          <cell r="U2" t="str">
            <v>A  C  T   I   V   I   D   A   D      -  8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3" refreshError="1">
        <row r="2">
          <cell r="U2" t="str">
            <v>C   O   M   P   O   N   E   N   T   E       9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4" refreshError="1">
        <row r="2">
          <cell r="U2" t="str">
            <v>A  C  T   I   V   I   D   A   D    -  9  .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5" refreshError="1">
        <row r="2">
          <cell r="U2" t="str">
            <v>A  C  T   I   V   I   D   A   D  -    9  .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6" refreshError="1">
        <row r="2">
          <cell r="U2" t="str">
            <v>A  C  T   I   V   I   D   A   D   -   9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7" refreshError="1">
        <row r="2">
          <cell r="U2" t="str">
            <v>A  C  T   I   V   I   D   A   D    -   9  .  4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8" refreshError="1">
        <row r="2">
          <cell r="U2" t="str">
            <v>A  C  T   I   V   I   D   A   D    -   9  .  5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49" refreshError="1">
        <row r="2">
          <cell r="U2" t="str">
            <v>C   O   M   P   O   N   E   N   T   E     -  10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0" refreshError="1">
        <row r="2">
          <cell r="U2" t="str">
            <v>A  C  T   I   V   I   D   A   D    -   10  .  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1" refreshError="1">
        <row r="2">
          <cell r="U2" t="str">
            <v>A  C  T   I   V   I   D   A   D     -  10  .  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2" refreshError="1">
        <row r="2">
          <cell r="U2" t="str">
            <v>A  C  T   I   V   I   D   A   D    -   10  .  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3" refreshError="1">
        <row r="2">
          <cell r="U2" t="str">
            <v>COMPONENTE 11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4" refreshError="1">
        <row r="2">
          <cell r="U2" t="str">
            <v>A  C  T   I   V   I   D   A   D    -  11.1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5" refreshError="1">
        <row r="2">
          <cell r="U2" t="str">
            <v>A  C  T   I   V   I   D   A   D    -   11.2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6" refreshError="1">
        <row r="2">
          <cell r="U2" t="str">
            <v>A  C  T   I   V   I   D   A   D    -   11.3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7" refreshError="1">
        <row r="2">
          <cell r="U2" t="str">
            <v>A  C  T   I   V   I   D   A   D    -   11.4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8" refreshError="1">
        <row r="2">
          <cell r="U2" t="str">
            <v>A  C  T   I   V   I   D   A   D      11.5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59" refreshError="1">
        <row r="2">
          <cell r="U2" t="str">
            <v>A   C   T   I   V   I   D   A   D   -    11.6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60" refreshError="1">
        <row r="2">
          <cell r="U2" t="str">
            <v xml:space="preserve">A   C   T   I   V   I   D   A   D   -    11.7 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61" refreshError="1">
        <row r="2">
          <cell r="U2" t="str">
            <v>A   C   T   I   V   I   D   A   D  -     1 1  .   8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62" refreshError="1">
        <row r="2">
          <cell r="U2" t="str">
            <v xml:space="preserve">A   C   T   I   V   I   D   A   D    -   1 1  .   9  </v>
          </cell>
        </row>
        <row r="6">
          <cell r="I6">
            <v>25053</v>
          </cell>
          <cell r="M6" t="str">
            <v>ATENCIÓN A GRUPOS VULNERABLES</v>
          </cell>
        </row>
        <row r="7">
          <cell r="I7" t="str">
            <v>DIF</v>
          </cell>
        </row>
      </sheetData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"/>
      <sheetName val="FIN"/>
      <sheetName val="PROPOSITO"/>
      <sheetName val="COMPONENTE 1"/>
      <sheetName val="ACT 1.1"/>
      <sheetName val="ACT 1.2"/>
      <sheetName val="ACT 1.3"/>
      <sheetName val="ACT 1.4"/>
      <sheetName val="COMPONENTE 2"/>
      <sheetName val="ACT 2.1"/>
      <sheetName val="ACT 2.2"/>
      <sheetName val="ACT 2.3"/>
      <sheetName val="ACT 2.4"/>
      <sheetName val="ACT 2.5"/>
      <sheetName val="ACT 2.6"/>
      <sheetName val="ACT 2.7"/>
      <sheetName val="ACT 2.8"/>
      <sheetName val="ACT 2.9"/>
      <sheetName val="COMPONENTE 3"/>
      <sheetName val="ACT 3.1"/>
      <sheetName val="ACT 3.2"/>
      <sheetName val="ACT 3.3"/>
      <sheetName val="COMPONENTE 4"/>
      <sheetName val="ACT 4.1"/>
      <sheetName val="ACT 4.2"/>
      <sheetName val="ACT 4.3"/>
      <sheetName val="COMPONENTE 5"/>
      <sheetName val="ACT 5.1"/>
      <sheetName val="ACT 5.2"/>
      <sheetName val="ACT 5.3"/>
      <sheetName val="COMPONENTE 6"/>
      <sheetName val="ACT 6.1"/>
      <sheetName val="ACT 6.2"/>
      <sheetName val="ACT 6.3"/>
      <sheetName val="COMPONENTE 7"/>
      <sheetName val="ACT 7.1"/>
      <sheetName val="ACT 7.2"/>
      <sheetName val="ACT 7.3"/>
      <sheetName val="ACT 7.4"/>
      <sheetName val="COMPONENTE 8"/>
      <sheetName val="ACT 8.1"/>
      <sheetName val="ACT 8.2"/>
      <sheetName val="ACT 8.3"/>
      <sheetName val="COMPONENTE 9"/>
      <sheetName val="ACT 9.1"/>
      <sheetName val="ACT 9.2"/>
      <sheetName val="ACT 9.3"/>
      <sheetName val="ACT 9.4"/>
      <sheetName val="ACT 9.5"/>
      <sheetName val="COMPONENTE 10"/>
      <sheetName val="ACT 10.1"/>
      <sheetName val="ACT 10.2"/>
      <sheetName val="ACT 10.3"/>
      <sheetName val="COMPONENTE 11"/>
      <sheetName val="ACT 11.1"/>
      <sheetName val="ACT 11.2"/>
      <sheetName val="ACT 11.3"/>
      <sheetName val="ACT 11.4"/>
      <sheetName val="ACT 11.5"/>
      <sheetName val="ACT 11.6"/>
      <sheetName val="ACT 11.7"/>
      <sheetName val="ACT 11.8"/>
      <sheetName val="ACT 11.9"/>
      <sheetName val="Hoja1"/>
    </sheetNames>
    <sheetDataSet>
      <sheetData sheetId="0"/>
      <sheetData sheetId="1">
        <row r="2">
          <cell r="U2" t="str">
            <v>F     I     N</v>
          </cell>
        </row>
        <row r="6">
          <cell r="E6">
            <v>32</v>
          </cell>
        </row>
        <row r="9">
          <cell r="E9" t="str">
            <v>BRINDAR ASISTENCIA SOCIAL A LA POBLACIÓN VULNERABLE, A TRAVÉS DE SERVICIOS DE PROMOCIÓN, GESTIÓN ORIENTACIÓN, CAPACITACIÓN Y SEGUIMIENTO</v>
          </cell>
        </row>
        <row r="15">
          <cell r="C15" t="str">
            <v>ENCUESTAS FAVORABLES</v>
          </cell>
        </row>
        <row r="21">
          <cell r="D21" t="str">
            <v>Real</v>
          </cell>
        </row>
        <row r="22">
          <cell r="D22">
            <v>2603</v>
          </cell>
        </row>
        <row r="23">
          <cell r="D23">
            <v>2603</v>
          </cell>
        </row>
      </sheetData>
      <sheetData sheetId="2">
        <row r="2">
          <cell r="U2" t="str">
            <v>P    R    O    P    Ó    S    I    T    O</v>
          </cell>
        </row>
        <row r="6">
          <cell r="E6">
            <v>32</v>
          </cell>
        </row>
        <row r="9">
          <cell r="E9" t="str">
            <v>MEJORAR LA CALIDAD DE VIDA DE LA POBLACIÓN VULNERABLE DEL MUNICIPIO.</v>
          </cell>
        </row>
        <row r="15">
          <cell r="C15" t="str">
            <v>ORIENTACIONES OTORGADAS</v>
          </cell>
        </row>
        <row r="21">
          <cell r="D21" t="str">
            <v>Real</v>
          </cell>
        </row>
        <row r="22">
          <cell r="D22">
            <v>2913</v>
          </cell>
        </row>
        <row r="23">
          <cell r="D23">
            <v>2913</v>
          </cell>
        </row>
      </sheetData>
      <sheetData sheetId="3">
        <row r="2">
          <cell r="U2" t="str">
            <v>C   O   M   P   O   N   E   N   T   E       1</v>
          </cell>
        </row>
        <row r="6">
          <cell r="E6">
            <v>32</v>
          </cell>
        </row>
        <row r="9">
          <cell r="E9" t="str">
            <v>CONTRIBUIR AL ESTADO NUTRICIONAL DE LA POBLACIÓN VULNERABLE.</v>
          </cell>
        </row>
        <row r="15">
          <cell r="C15" t="str">
            <v>TOTAL DE SESIONES DE ORIENTACIÓN REALIZADAS</v>
          </cell>
        </row>
        <row r="21">
          <cell r="D21" t="str">
            <v>Real</v>
          </cell>
        </row>
        <row r="22">
          <cell r="D22">
            <v>54</v>
          </cell>
        </row>
      </sheetData>
      <sheetData sheetId="4">
        <row r="2">
          <cell r="U2" t="str">
            <v xml:space="preserve">A   C   T   I   V   I   D   A   D    -  1   .   1   </v>
          </cell>
        </row>
        <row r="6">
          <cell r="E6">
            <v>32</v>
          </cell>
        </row>
        <row r="9">
          <cell r="E9" t="str">
            <v>ENTREGA DE INSUMOS DE LOS BENEFICIARIOS INSCRITOS.</v>
          </cell>
        </row>
        <row r="15">
          <cell r="C15" t="str">
            <v>NÚMERO DE RACIONES ENTREGADAS</v>
          </cell>
        </row>
        <row r="21">
          <cell r="D21" t="str">
            <v>Real</v>
          </cell>
        </row>
        <row r="22">
          <cell r="D22">
            <v>436845</v>
          </cell>
        </row>
      </sheetData>
      <sheetData sheetId="5">
        <row r="2">
          <cell r="U2" t="str">
            <v xml:space="preserve">A   C   T   I   V   I   D   A   D   -    1   .   2  </v>
          </cell>
        </row>
        <row r="6">
          <cell r="E6">
            <v>32</v>
          </cell>
        </row>
        <row r="9">
          <cell r="E9" t="str">
            <v>ENTREGA DE INSUMOS DE LOS BENEFICIARIOS INSCRITOS</v>
          </cell>
        </row>
        <row r="15">
          <cell r="C15" t="str">
            <v>NUMERO DE RACIONES ENTREGADAS</v>
          </cell>
        </row>
        <row r="21">
          <cell r="D21" t="str">
            <v>Real</v>
          </cell>
        </row>
        <row r="22">
          <cell r="D22">
            <v>640427</v>
          </cell>
        </row>
      </sheetData>
      <sheetData sheetId="6">
        <row r="2">
          <cell r="U2" t="str">
            <v xml:space="preserve">A   C   T   I   V   I   D   A   D     -  1   .   3   </v>
          </cell>
        </row>
        <row r="6">
          <cell r="E6">
            <v>32</v>
          </cell>
        </row>
        <row r="9">
          <cell r="E9" t="str">
            <v>ENTREGA DE INSUMOS DE LOS BENEFICIARIOS INSCRITOS</v>
          </cell>
        </row>
        <row r="15">
          <cell r="C15" t="str">
            <v>NUMERO DE RACIONES ENTREGADAS</v>
          </cell>
        </row>
        <row r="21">
          <cell r="D21" t="str">
            <v>Real</v>
          </cell>
        </row>
        <row r="22">
          <cell r="D22">
            <v>102760</v>
          </cell>
        </row>
      </sheetData>
      <sheetData sheetId="7">
        <row r="2">
          <cell r="U2" t="str">
            <v xml:space="preserve">A   C   T   I   V   I   D   A   D     -  1   .   4   </v>
          </cell>
        </row>
        <row r="6">
          <cell r="E6">
            <v>32</v>
          </cell>
        </row>
        <row r="9">
          <cell r="E9" t="str">
            <v>ENTREGA DE INSUMOS DE LOS BENEFICIARIOS INSCRITOS</v>
          </cell>
        </row>
        <row r="15">
          <cell r="C15" t="str">
            <v>NUMERO DE RACIONES ENTREGADAS</v>
          </cell>
        </row>
        <row r="21">
          <cell r="D21" t="str">
            <v>Real</v>
          </cell>
        </row>
        <row r="22">
          <cell r="D22">
            <v>20990</v>
          </cell>
        </row>
      </sheetData>
      <sheetData sheetId="8">
        <row r="2">
          <cell r="U2" t="str">
            <v>C   O   M   P   O   N   E   N   T   E  -     2</v>
          </cell>
        </row>
        <row r="6">
          <cell r="E6">
            <v>32</v>
          </cell>
        </row>
        <row r="9">
          <cell r="E9" t="str">
            <v>ESTRATEGIAS DE ASISTENCIA SOCIAL BRINDADAS</v>
          </cell>
        </row>
        <row r="15">
          <cell r="C15" t="str">
            <v>CANTIDAD TOTAL DE ESTRATEGIAS DE ASISTENCIA SOCIAL BRINDADAS</v>
          </cell>
        </row>
        <row r="21">
          <cell r="D21" t="str">
            <v>Real</v>
          </cell>
        </row>
        <row r="22">
          <cell r="D22">
            <v>1398</v>
          </cell>
        </row>
      </sheetData>
      <sheetData sheetId="9">
        <row r="2">
          <cell r="U2" t="str">
            <v>A  C  T   I   V   I   D   A   D   -    2   .   1</v>
          </cell>
        </row>
        <row r="6">
          <cell r="E6">
            <v>32</v>
          </cell>
        </row>
        <row r="9">
          <cell r="E9" t="str">
            <v>SEGUIMIENTO A LOS GRUPOS ORGANIZADOS DE ADULTOS MAYORES EN LAS COMUNIDADES Y EN CABECERA MUNICIPAL</v>
          </cell>
        </row>
        <row r="15">
          <cell r="C15" t="str">
            <v>CANTIDAD DE ACTIVIDADES DE SEGUIMIENTO REALIZADAS</v>
          </cell>
        </row>
        <row r="21">
          <cell r="D21" t="str">
            <v>Real</v>
          </cell>
        </row>
        <row r="22">
          <cell r="D22">
            <v>1341</v>
          </cell>
        </row>
      </sheetData>
      <sheetData sheetId="10">
        <row r="2">
          <cell r="U2" t="str">
            <v>A  C  T   I   V   I   D   A   D    -   2   .  2</v>
          </cell>
        </row>
        <row r="6">
          <cell r="E6">
            <v>32</v>
          </cell>
        </row>
        <row r="9">
          <cell r="E9" t="str">
            <v>INCORPORACIÓN DE NUEVOS GRUPOS AL PROGRAMA DE ATENCIÓN PARA PERSONAS ADULTAS MAYORES.</v>
          </cell>
        </row>
        <row r="15">
          <cell r="C15" t="str">
            <v>CANTIDAD DE ACTIVIDADES DE INTEGRACIÓN DE GRUPOS EN TOTAL</v>
          </cell>
        </row>
        <row r="21">
          <cell r="D21" t="str">
            <v>Real</v>
          </cell>
        </row>
        <row r="22">
          <cell r="D22">
            <v>2</v>
          </cell>
        </row>
      </sheetData>
      <sheetData sheetId="11">
        <row r="2">
          <cell r="U2" t="str">
            <v>A  C  T   I   V   I   D   A   D    -  2   .  3</v>
          </cell>
        </row>
        <row r="6">
          <cell r="E6">
            <v>32</v>
          </cell>
        </row>
        <row r="9">
          <cell r="E9" t="str">
            <v>REUNIONES TRIMESTRALES DE SEGUIMIENTO CON PROMOTORES VOLUNTARIOS GERONTOLÓGICOS.</v>
          </cell>
        </row>
        <row r="15">
          <cell r="C15" t="str">
            <v>CANTIDAD DE REUNIONES LLEVADAS A CABO</v>
          </cell>
        </row>
        <row r="21">
          <cell r="D21" t="str">
            <v>Real</v>
          </cell>
        </row>
        <row r="22">
          <cell r="D22">
            <v>12</v>
          </cell>
        </row>
      </sheetData>
      <sheetData sheetId="12">
        <row r="2">
          <cell r="U2" t="str">
            <v>A  C  T   I   V   I   D   A   D   -    2   .   4</v>
          </cell>
        </row>
        <row r="6">
          <cell r="E6">
            <v>32</v>
          </cell>
        </row>
        <row r="9">
          <cell r="E9" t="str">
            <v>ACTUALIZACIÓN DEL PADRÓN DE BENEFICIARIOS Y FICHA DE IDENTIFICACIÓN.</v>
          </cell>
        </row>
        <row r="15">
          <cell r="C15" t="str">
            <v>CANTIDAD TOTAL DE RECEPCIÓN Y ACTUALIZACIÓN DE PADRONES</v>
          </cell>
        </row>
        <row r="21">
          <cell r="D21" t="str">
            <v>Real</v>
          </cell>
        </row>
        <row r="22">
          <cell r="D22">
            <v>2</v>
          </cell>
        </row>
      </sheetData>
      <sheetData sheetId="13">
        <row r="2">
          <cell r="U2" t="str">
            <v>A  C  T   I   V   I   D   A   D  -     2   .   5</v>
          </cell>
        </row>
        <row r="6">
          <cell r="E6">
            <v>32</v>
          </cell>
        </row>
        <row r="9">
          <cell r="E9" t="str">
            <v>RACIONES DE ALIMENTO OFRECIDAS EN EL COMEDOR COMUNITARIO</v>
          </cell>
        </row>
        <row r="15">
          <cell r="C15" t="str">
            <v>CANTIDAD DE RACIONES ENTREGADAS EN TOTAL.</v>
          </cell>
        </row>
        <row r="21">
          <cell r="D21" t="str">
            <v>Real</v>
          </cell>
        </row>
        <row r="22">
          <cell r="D22">
            <v>6651</v>
          </cell>
        </row>
      </sheetData>
      <sheetData sheetId="14">
        <row r="2">
          <cell r="U2" t="str">
            <v>A  C  T   I   V   I   D   A   D  -     2   .  6</v>
          </cell>
        </row>
        <row r="6">
          <cell r="E6">
            <v>32</v>
          </cell>
        </row>
        <row r="9">
          <cell r="E9" t="str">
            <v>IMPLEMENTACIÓN DE CAPACITACIONES PARA PROYECTOS PRODUCTIVOS</v>
          </cell>
        </row>
        <row r="15">
          <cell r="C15" t="str">
            <v>CANTIDAD TOTAL DE CAPACITACIONES REALIZADAS.</v>
          </cell>
        </row>
        <row r="21">
          <cell r="D21" t="str">
            <v>Real</v>
          </cell>
        </row>
        <row r="22">
          <cell r="D22">
            <v>15</v>
          </cell>
        </row>
      </sheetData>
      <sheetData sheetId="15">
        <row r="2">
          <cell r="U2" t="str">
            <v>A  C  T   I   V   I   D   A   D   -    2   .   7</v>
          </cell>
        </row>
        <row r="6">
          <cell r="E6">
            <v>32</v>
          </cell>
        </row>
        <row r="9">
          <cell r="E9" t="str">
            <v>FOMENTO DE LA SALUD DEL ADULTO MAYOR</v>
          </cell>
        </row>
        <row r="15">
          <cell r="C15" t="str">
            <v>CANTIDAD DE PLÁTICAS PARA EL FOMENTO DE LA SALUD</v>
          </cell>
        </row>
        <row r="21">
          <cell r="D21" t="str">
            <v>Real</v>
          </cell>
        </row>
        <row r="22">
          <cell r="D22">
            <v>14</v>
          </cell>
        </row>
      </sheetData>
      <sheetData sheetId="16">
        <row r="6">
          <cell r="E6">
            <v>32</v>
          </cell>
        </row>
        <row r="9">
          <cell r="E9" t="str">
            <v>FOMENTO DE ACTIVIDADES SOCIO CULTURALES Y DEPORTIVAS .</v>
          </cell>
        </row>
        <row r="15">
          <cell r="C15" t="str">
            <v>PERSONAS ATENDIDAS</v>
          </cell>
        </row>
        <row r="21">
          <cell r="D21" t="str">
            <v>Real</v>
          </cell>
        </row>
        <row r="22">
          <cell r="D22">
            <v>24815</v>
          </cell>
        </row>
      </sheetData>
      <sheetData sheetId="17">
        <row r="2">
          <cell r="U2" t="str">
            <v>A  C  T   I   V   I   D   A   D   -    2   .   9</v>
          </cell>
        </row>
        <row r="6">
          <cell r="E6">
            <v>32</v>
          </cell>
        </row>
        <row r="9">
          <cell r="E9" t="str">
            <v>SERVICIO DENTAL</v>
          </cell>
        </row>
        <row r="15">
          <cell r="C15" t="str">
            <v>CANTIDAD TOTAL DE ADULTOS MAYORES REGISTRADOS.</v>
          </cell>
        </row>
        <row r="21">
          <cell r="D21" t="str">
            <v>Real</v>
          </cell>
        </row>
        <row r="22">
          <cell r="D22">
            <v>13</v>
          </cell>
        </row>
      </sheetData>
      <sheetData sheetId="18">
        <row r="2">
          <cell r="U2" t="str">
            <v>C   O   M   P   O   N   E   N   T   E   -    3</v>
          </cell>
        </row>
        <row r="6">
          <cell r="E6">
            <v>32</v>
          </cell>
        </row>
        <row r="9">
          <cell r="E9" t="str">
            <v>ASISTENCIA SOCIAL; CASOS QUE REQUIERE EN AYUDA EN LA EMERGENCIA ATENDIDOS</v>
          </cell>
        </row>
        <row r="15">
          <cell r="C15" t="str">
            <v>CANTIDAD DE ATENCIONES DE ASISTENCIA SOCIAL REALIZADAS</v>
          </cell>
        </row>
        <row r="21">
          <cell r="D21" t="str">
            <v>Real</v>
          </cell>
        </row>
        <row r="22">
          <cell r="D22">
            <v>2243</v>
          </cell>
        </row>
      </sheetData>
      <sheetData sheetId="19">
        <row r="2">
          <cell r="U2" t="str">
            <v>A  C  T   I   V   I   D   A   D   -    3   .   1</v>
          </cell>
        </row>
        <row r="6">
          <cell r="E6">
            <v>32</v>
          </cell>
        </row>
        <row r="9">
          <cell r="E9" t="str">
            <v>APOYOS TRASLADO, DIFERENTES SERVICIOS PARA USUARIOS DE ESCASOS RECURSOS Y SECTOR SALUD</v>
          </cell>
        </row>
        <row r="15">
          <cell r="C15" t="str">
            <v>CANTIDAD DE TRASLADOS REALIZADOS</v>
          </cell>
        </row>
        <row r="21">
          <cell r="D21" t="str">
            <v>Real</v>
          </cell>
        </row>
        <row r="22">
          <cell r="D22">
            <v>62</v>
          </cell>
        </row>
      </sheetData>
      <sheetData sheetId="20">
        <row r="2">
          <cell r="U2" t="str">
            <v>A  C  T   I   V   I   D   A   D  -     3   .   2</v>
          </cell>
        </row>
        <row r="6">
          <cell r="E6">
            <v>32</v>
          </cell>
        </row>
        <row r="9">
          <cell r="E9" t="str">
            <v>ASESORÍA Y GESTIONES DIRECTAS A DIF ESTATAL</v>
          </cell>
        </row>
        <row r="15">
          <cell r="C15" t="str">
            <v>CANTIDAD DE ASESORÍAS REALIZADAS</v>
          </cell>
        </row>
        <row r="21">
          <cell r="D21" t="str">
            <v>Real</v>
          </cell>
        </row>
        <row r="22">
          <cell r="D22">
            <v>214</v>
          </cell>
        </row>
      </sheetData>
      <sheetData sheetId="21">
        <row r="2">
          <cell r="U2" t="str">
            <v>A  C  T   I   V   I   D   A   D  -     3   .   3</v>
          </cell>
        </row>
        <row r="6">
          <cell r="E6">
            <v>32</v>
          </cell>
        </row>
        <row r="9">
          <cell r="E9" t="str">
            <v>VISITAS A COMUNIDADES, PARA DAR SEGUIMIENTO A CASOS PRIORITARIOS, PETICIONES MUNICIPALES Y ESTATALES</v>
          </cell>
        </row>
        <row r="15">
          <cell r="C15" t="str">
            <v>CANTIDAD DE VISITAS REALIZADAS</v>
          </cell>
        </row>
        <row r="21">
          <cell r="D21" t="str">
            <v>Real</v>
          </cell>
        </row>
        <row r="22">
          <cell r="D22">
            <v>68</v>
          </cell>
        </row>
      </sheetData>
      <sheetData sheetId="22">
        <row r="2">
          <cell r="U2" t="str">
            <v>C   O   M   P   O   N   E   N   T   E   -    4</v>
          </cell>
        </row>
        <row r="6">
          <cell r="E6">
            <v>32</v>
          </cell>
        </row>
        <row r="9">
          <cell r="E9" t="str">
            <v>CADI; ESTANCIA INFANTIL A MENORES DE DÍAS DE NACIDOS A LOS 3 AÑOS 12 MESES; DE MADRES TRABAJADORAS CARENTES DE PRESTACIONES SOCIALES PROPORCIONADOS</v>
          </cell>
        </row>
        <row r="15">
          <cell r="C15" t="str">
            <v>PLANEACIONES REALIZADAS</v>
          </cell>
        </row>
        <row r="21">
          <cell r="D21" t="str">
            <v>Real</v>
          </cell>
        </row>
        <row r="22">
          <cell r="D22">
            <v>1176</v>
          </cell>
        </row>
      </sheetData>
      <sheetData sheetId="23">
        <row r="2">
          <cell r="U2" t="str">
            <v>A  C  T   I   V   I   D   A   D   -    4   .   1</v>
          </cell>
        </row>
        <row r="6">
          <cell r="E6">
            <v>32</v>
          </cell>
        </row>
        <row r="9">
          <cell r="E9" t="str">
            <v>ACTIVIDADES SOCIOCULTURALES</v>
          </cell>
        </row>
        <row r="15">
          <cell r="C15" t="str">
            <v>ACTIVIDADES REALIZADAS</v>
          </cell>
        </row>
        <row r="21">
          <cell r="D21" t="str">
            <v>Real</v>
          </cell>
        </row>
        <row r="22">
          <cell r="D22">
            <v>75</v>
          </cell>
        </row>
      </sheetData>
      <sheetData sheetId="24">
        <row r="2">
          <cell r="U2" t="str">
            <v>A  C  T   I   V   I   D   A   D   -    4   .   2</v>
          </cell>
        </row>
        <row r="6">
          <cell r="E6">
            <v>32</v>
          </cell>
        </row>
        <row r="9">
          <cell r="E9" t="str">
            <v>RACIONES ALIMENTICIAS PROPORCIONADAS A LOS MENORES</v>
          </cell>
        </row>
        <row r="15">
          <cell r="C15" t="str">
            <v>RACIONES</v>
          </cell>
        </row>
        <row r="21">
          <cell r="D21" t="str">
            <v>Real</v>
          </cell>
        </row>
        <row r="22">
          <cell r="D22">
            <v>21681</v>
          </cell>
        </row>
      </sheetData>
      <sheetData sheetId="25">
        <row r="2">
          <cell r="U2" t="str">
            <v>A  C  T   I   V   I   D   A   D   -    4   .   3</v>
          </cell>
        </row>
        <row r="6">
          <cell r="E6">
            <v>32</v>
          </cell>
        </row>
        <row r="9">
          <cell r="E9" t="str">
            <v>SERVICIO DEL CENTRO ASISTENCIAL CADI</v>
          </cell>
        </row>
        <row r="15">
          <cell r="C15" t="str">
            <v>METAS</v>
          </cell>
        </row>
        <row r="21">
          <cell r="D21" t="str">
            <v>Real</v>
          </cell>
        </row>
        <row r="22">
          <cell r="D22">
            <v>715</v>
          </cell>
        </row>
      </sheetData>
      <sheetData sheetId="26">
        <row r="2">
          <cell r="U2" t="str">
            <v>C   O   M   P   O   N   E   N   T   E     -  5</v>
          </cell>
        </row>
        <row r="6">
          <cell r="E6">
            <v>32</v>
          </cell>
        </row>
        <row r="9">
          <cell r="E9" t="str">
            <v>RED MÓVIL; DESARROLLO INTEGRAL DE LAS COMUNIDADES QUE SE ATIENDEN IMPULSADO</v>
          </cell>
        </row>
        <row r="15">
          <cell r="C15" t="str">
            <v>CANTIDAD DE COMUNIDADES ATENDIDAS</v>
          </cell>
        </row>
        <row r="21">
          <cell r="D21" t="str">
            <v>Real</v>
          </cell>
        </row>
        <row r="22">
          <cell r="D22">
            <v>76</v>
          </cell>
        </row>
      </sheetData>
      <sheetData sheetId="27">
        <row r="2">
          <cell r="U2" t="str">
            <v>A  C  T   I   V   I   D   A   D     - 5  .  1</v>
          </cell>
        </row>
        <row r="6">
          <cell r="E6">
            <v>32</v>
          </cell>
        </row>
        <row r="9">
          <cell r="E9" t="str">
            <v>ACTIVIDADES QUE IMPULSEN EL DESARROLLO EN LAS COMUNIDADES</v>
          </cell>
        </row>
        <row r="15">
          <cell r="C15" t="str">
            <v>ACTIVIDADES REALIZADAS</v>
          </cell>
        </row>
        <row r="21">
          <cell r="D21" t="str">
            <v>Real</v>
          </cell>
        </row>
        <row r="22">
          <cell r="D22">
            <v>1924</v>
          </cell>
        </row>
      </sheetData>
      <sheetData sheetId="28">
        <row r="2">
          <cell r="U2" t="str">
            <v>A  C  T   I   V   I   D   A   D      -   5  .  2</v>
          </cell>
        </row>
        <row r="6">
          <cell r="E6">
            <v>32</v>
          </cell>
        </row>
        <row r="9">
          <cell r="E9" t="str">
            <v>CAPACITACIONES PARA EL FOMENTO DE ACTIVIDADES</v>
          </cell>
        </row>
        <row r="15">
          <cell r="C15" t="str">
            <v>CAPACITACIONES REALIZADAS</v>
          </cell>
        </row>
        <row r="21">
          <cell r="D21" t="str">
            <v>Real</v>
          </cell>
        </row>
        <row r="22">
          <cell r="D22">
            <v>88</v>
          </cell>
        </row>
      </sheetData>
      <sheetData sheetId="29">
        <row r="2">
          <cell r="U2" t="str">
            <v>A  C  T   I   V   I   D   A   D       - 5  .  3</v>
          </cell>
        </row>
        <row r="6">
          <cell r="E6">
            <v>32</v>
          </cell>
        </row>
        <row r="9">
          <cell r="E9" t="str">
            <v>TALLERES PARA EL FOMENTO DE ACTIVIDADES RELACIONADAS A DIFERENTES TEMAS DE INTERÉS DE LA COMUNIDAD</v>
          </cell>
        </row>
        <row r="15">
          <cell r="C15" t="str">
            <v>TALLERES REALIZADOS</v>
          </cell>
        </row>
        <row r="21">
          <cell r="D21" t="str">
            <v>Real</v>
          </cell>
        </row>
        <row r="22">
          <cell r="D22">
            <v>140</v>
          </cell>
        </row>
      </sheetData>
      <sheetData sheetId="30">
        <row r="2">
          <cell r="U2" t="str">
            <v>C   O   M   P   O   N   E   N   T   E   -    6</v>
          </cell>
        </row>
        <row r="6">
          <cell r="E6">
            <v>32</v>
          </cell>
        </row>
        <row r="9">
          <cell r="E9" t="str">
            <v>CONTABILIDAD; INFORMES TRIMESTRALES Y UNA CUENTA PÚBLICA EN EL AÑO REALIZADOS</v>
          </cell>
        </row>
        <row r="15">
          <cell r="C15" t="str">
            <v>TOTAL DE INFORMES REALIZADOS / TOTAL DE INFORMES PLANEADOS EN EL AÑO )X100</v>
          </cell>
        </row>
        <row r="21">
          <cell r="D21" t="str">
            <v>Real</v>
          </cell>
        </row>
        <row r="22">
          <cell r="D22">
            <v>12</v>
          </cell>
        </row>
      </sheetData>
      <sheetData sheetId="31">
        <row r="2">
          <cell r="U2" t="str">
            <v>A  C  T   I   V   I   D   A   D     -   6  .  1</v>
          </cell>
        </row>
        <row r="6">
          <cell r="E6">
            <v>32</v>
          </cell>
        </row>
        <row r="9">
          <cell r="E9" t="str">
            <v>REALIZAR BITÁCORAS DE MANTENIMIENTO AL PARQUE VEHICULAR DURANTE EL AÑO.</v>
          </cell>
        </row>
        <row r="15">
          <cell r="C15" t="str">
            <v>(TOTAL DE INFORMES REALIZADOS / TOTAL DE INFORMES REALIZADOS EN EL AÑO )X100</v>
          </cell>
        </row>
        <row r="21">
          <cell r="D21" t="str">
            <v>Real</v>
          </cell>
        </row>
        <row r="22">
          <cell r="D22">
            <v>8</v>
          </cell>
        </row>
      </sheetData>
      <sheetData sheetId="32">
        <row r="2">
          <cell r="U2" t="str">
            <v>A  C  T   I   V   I   D   A   D    - 6  .  2</v>
          </cell>
        </row>
        <row r="6">
          <cell r="E6">
            <v>32</v>
          </cell>
        </row>
        <row r="9">
          <cell r="E9" t="str">
            <v>SUMINISTRO DE MATERIALES PARA EL DESARROLLO DE EVENTOS SOCIALES Y CULTURALES DE LAS DIFERENTES ÁREAS.</v>
          </cell>
        </row>
        <row r="15">
          <cell r="C15" t="str">
            <v>(TOTAL DE EVENTOS REALIZADOS/ TOTAL DE EVENTOS REALIZADAS EN EL AÑO) X100</v>
          </cell>
        </row>
        <row r="21">
          <cell r="D21" t="str">
            <v>Real</v>
          </cell>
        </row>
        <row r="22">
          <cell r="D22">
            <v>12</v>
          </cell>
        </row>
      </sheetData>
      <sheetData sheetId="33">
        <row r="2">
          <cell r="U2" t="str">
            <v>A  C  T   I   V   I   D   A   D      -  6  .  3</v>
          </cell>
        </row>
        <row r="6">
          <cell r="E6">
            <v>32</v>
          </cell>
        </row>
        <row r="9">
          <cell r="E9" t="str">
            <v>REALIZAR APOYO DE PERSONAS QUE NO CUENTAN CON UN LUGAR PARA VELACIÓN DE FAMILIARES.</v>
          </cell>
        </row>
        <row r="15">
          <cell r="C15" t="str">
            <v>NÚMERO DE APOYOS REALIZADOS/ NÚMERO DE APOYOS REALIZADOS DURANTE EL AÑO X 100</v>
          </cell>
        </row>
        <row r="21">
          <cell r="D21" t="str">
            <v>Real</v>
          </cell>
        </row>
        <row r="22">
          <cell r="D22">
            <v>26</v>
          </cell>
        </row>
      </sheetData>
      <sheetData sheetId="34">
        <row r="2">
          <cell r="U2" t="str">
            <v>C   O   M   P   O   N   E   N   T   E  -     7</v>
          </cell>
        </row>
        <row r="6">
          <cell r="E6">
            <v>32</v>
          </cell>
        </row>
        <row r="9">
          <cell r="E9" t="str">
            <v>AUDIOLOGÍA; SERVICIO A PACIENTES CON DISCAPACIDAD AUDITIVA Y DE LENGUAJE IMPLEMENTADO</v>
          </cell>
        </row>
        <row r="15">
          <cell r="C15" t="str">
            <v>CANTIDAD DE ATENCIONES REALIZADAS</v>
          </cell>
        </row>
        <row r="21">
          <cell r="D21" t="str">
            <v>Real</v>
          </cell>
        </row>
        <row r="22">
          <cell r="D22">
            <v>2074</v>
          </cell>
        </row>
      </sheetData>
      <sheetData sheetId="35">
        <row r="2">
          <cell r="U2" t="str">
            <v>A  C  T   I   V   I   D   A   D      -  7  .  1</v>
          </cell>
        </row>
        <row r="6">
          <cell r="E6">
            <v>32</v>
          </cell>
        </row>
        <row r="9">
          <cell r="E9" t="str">
            <v>SERVICIO DE CONSULTAS MÉDICAS DE AUDIOLOGÍA, MEDIANTE CONVENIO CON PROFESIONAL ESPECIALIZADO</v>
          </cell>
        </row>
        <row r="15">
          <cell r="C15" t="str">
            <v>NÚMERO DE CONSULTAS REALIZADAS</v>
          </cell>
        </row>
        <row r="21">
          <cell r="D21" t="str">
            <v>Real</v>
          </cell>
        </row>
        <row r="22">
          <cell r="D22">
            <v>235</v>
          </cell>
        </row>
      </sheetData>
      <sheetData sheetId="36">
        <row r="2">
          <cell r="U2" t="str">
            <v>A  C  T   I   V   I   D   A   D       - 7  . 2</v>
          </cell>
        </row>
        <row r="6">
          <cell r="E6">
            <v>32</v>
          </cell>
        </row>
        <row r="9">
          <cell r="E9" t="str">
            <v>ADAPTACIÓN DE AUXILIARES AUDITIVOS</v>
          </cell>
        </row>
        <row r="15">
          <cell r="C15" t="str">
            <v>CANTIDAD TOTAL DE ADAPTACIONES REALIZADAS</v>
          </cell>
        </row>
        <row r="21">
          <cell r="D21" t="str">
            <v>Real</v>
          </cell>
        </row>
        <row r="22">
          <cell r="D22">
            <v>2</v>
          </cell>
        </row>
      </sheetData>
      <sheetData sheetId="37">
        <row r="2">
          <cell r="U2" t="str">
            <v>A  C  T   I   V   I   D   A   D   -   7  .  3</v>
          </cell>
        </row>
        <row r="6">
          <cell r="E6">
            <v>32</v>
          </cell>
        </row>
        <row r="9">
          <cell r="E9" t="str">
            <v>PLÁTICAS DE LA DISCAPACIDAD AUDITIVA. Y DE LENGUAJE</v>
          </cell>
        </row>
        <row r="15">
          <cell r="C15" t="str">
            <v>CANTIDAD TOTAL DE PLÁTICAS OTORGADAS</v>
          </cell>
        </row>
        <row r="21">
          <cell r="D21" t="str">
            <v>Real</v>
          </cell>
        </row>
        <row r="22">
          <cell r="D22">
            <v>14</v>
          </cell>
        </row>
      </sheetData>
      <sheetData sheetId="38">
        <row r="2">
          <cell r="U2" t="str">
            <v>A  C  T   I   V   I   D   A   D     - 7  .  1</v>
          </cell>
        </row>
        <row r="6">
          <cell r="E6">
            <v>32</v>
          </cell>
        </row>
        <row r="9">
          <cell r="E9" t="str">
            <v>SERVICIO DE TERAPIA DE LENGUAJE</v>
          </cell>
        </row>
        <row r="15">
          <cell r="C15" t="str">
            <v>CANTIDAD DE TERAPIAS REALIZADAS</v>
          </cell>
        </row>
        <row r="21">
          <cell r="D21" t="str">
            <v>Real</v>
          </cell>
        </row>
        <row r="22">
          <cell r="D22">
            <v>1601</v>
          </cell>
        </row>
      </sheetData>
      <sheetData sheetId="39">
        <row r="2">
          <cell r="U2" t="str">
            <v>C   O   M   P   O   N   E   N   T   E       8</v>
          </cell>
        </row>
        <row r="6">
          <cell r="E6">
            <v>32</v>
          </cell>
        </row>
        <row r="9">
          <cell r="E9" t="str">
            <v>PSICOLOGÍA; ATENCIÓN Y ORIENTACIÓN PSICOLÓGICA INDIVIDUAL A POBLACIÓN ABIERTA BRINDADA</v>
          </cell>
        </row>
        <row r="15">
          <cell r="C15" t="str">
            <v>CANTIDAD TOTAL DE SESIONES REALIZADAS</v>
          </cell>
        </row>
        <row r="21">
          <cell r="D21" t="str">
            <v>Real</v>
          </cell>
        </row>
        <row r="22">
          <cell r="D22">
            <v>1185</v>
          </cell>
        </row>
      </sheetData>
      <sheetData sheetId="40">
        <row r="2">
          <cell r="U2" t="str">
            <v>A  C  T   I   V   I   D   A   D   -    8   .   1</v>
          </cell>
        </row>
        <row r="6">
          <cell r="E6">
            <v>32</v>
          </cell>
        </row>
        <row r="9">
          <cell r="E9" t="str">
            <v>EVALUACIONES PSICOLÓGICAS/PERITAJES</v>
          </cell>
        </row>
        <row r="15">
          <cell r="C15" t="str">
            <v>CANTIDAD DE USUARIOS ORIENTADOS</v>
          </cell>
        </row>
        <row r="21">
          <cell r="D21" t="str">
            <v>Real</v>
          </cell>
        </row>
        <row r="22">
          <cell r="D22">
            <v>116</v>
          </cell>
        </row>
      </sheetData>
      <sheetData sheetId="41">
        <row r="2">
          <cell r="U2" t="str">
            <v>A  C  T   I   V   I   D   A   D    -   8  .  2</v>
          </cell>
        </row>
        <row r="6">
          <cell r="E6">
            <v>32</v>
          </cell>
        </row>
        <row r="9">
          <cell r="E9" t="str">
            <v>APOYO JUZGADO</v>
          </cell>
        </row>
        <row r="15">
          <cell r="C15" t="str">
            <v>TOTAL DE APOYOS REALIZADAS</v>
          </cell>
        </row>
        <row r="21">
          <cell r="D21" t="str">
            <v>Real</v>
          </cell>
        </row>
        <row r="22">
          <cell r="D22">
            <v>45</v>
          </cell>
        </row>
      </sheetData>
      <sheetData sheetId="42">
        <row r="2">
          <cell r="U2" t="str">
            <v>A  C  T   I   V   I   D   A   D      -  8  .  3</v>
          </cell>
        </row>
        <row r="6">
          <cell r="E6">
            <v>32</v>
          </cell>
        </row>
        <row r="9">
          <cell r="E9" t="str">
            <v>CONVIVENCIAS FAMILIARES</v>
          </cell>
        </row>
        <row r="15">
          <cell r="C15" t="str">
            <v>CANTIDAD DE CONVIVENCIAS REALIZADAS</v>
          </cell>
        </row>
        <row r="21">
          <cell r="D21" t="str">
            <v>Real</v>
          </cell>
        </row>
        <row r="22">
          <cell r="D22">
            <v>79</v>
          </cell>
        </row>
      </sheetData>
      <sheetData sheetId="43">
        <row r="2">
          <cell r="U2" t="str">
            <v>C   O   M   P   O   N   E   N   T   E       9</v>
          </cell>
        </row>
        <row r="6">
          <cell r="E6">
            <v>32</v>
          </cell>
        </row>
        <row r="9">
          <cell r="E9" t="str">
            <v>EDUCACIÓN PARENTAL; BUENAS PRÁCTICAS DE CRIANZA, FORTALECER LOS VÍNCULOS Y EL AMBIENTE FAMILIAR DONDE NIÑAS, NIÑOS Y ADOLESCENTES IMPULSADA</v>
          </cell>
        </row>
        <row r="15">
          <cell r="C15" t="str">
            <v>CANTIDAD TOTAL DE ACTIVIDADES</v>
          </cell>
        </row>
        <row r="21">
          <cell r="D21" t="str">
            <v>Real</v>
          </cell>
        </row>
        <row r="22">
          <cell r="D22">
            <v>61</v>
          </cell>
        </row>
      </sheetData>
      <sheetData sheetId="44">
        <row r="2">
          <cell r="U2" t="str">
            <v>A  C  T   I   V   I   D   A   D    -  9  .  1</v>
          </cell>
        </row>
        <row r="6">
          <cell r="E6">
            <v>32</v>
          </cell>
        </row>
        <row r="9">
          <cell r="E9" t="str">
            <v>CONTRIBUIR AL DESARROLLO DE COMPETENCIAS Y HABILIDADES PARENTALES ÓPTIMAS A TRAVÉS DE TALLERES.</v>
          </cell>
        </row>
        <row r="15">
          <cell r="C15" t="str">
            <v>ANTIDAD DE TALLERES REALIZADOS</v>
          </cell>
        </row>
        <row r="21">
          <cell r="D21" t="str">
            <v>Real</v>
          </cell>
        </row>
        <row r="22">
          <cell r="D22">
            <v>24</v>
          </cell>
        </row>
      </sheetData>
      <sheetData sheetId="45">
        <row r="2">
          <cell r="U2" t="str">
            <v>A  C  T   I   V   I   D   A   D  -    9  . 2</v>
          </cell>
        </row>
        <row r="6">
          <cell r="E6">
            <v>32</v>
          </cell>
        </row>
        <row r="9">
          <cell r="E9" t="str">
            <v>PROPORCIONAR INFORMACIÓN CLARA, CONCISA Y ACTUALIZADA SOBRE TEMAS DE PREVENCIÓN</v>
          </cell>
        </row>
        <row r="15">
          <cell r="C15" t="str">
            <v>CANTIDAD DE PLÁTICAS REALIZADAS</v>
          </cell>
        </row>
        <row r="21">
          <cell r="D21" t="str">
            <v>Real</v>
          </cell>
        </row>
        <row r="22">
          <cell r="D22">
            <v>21</v>
          </cell>
        </row>
      </sheetData>
      <sheetData sheetId="46">
        <row r="2">
          <cell r="U2" t="str">
            <v>A  C  T   I   V   I   D   A   D   -   9  .  3</v>
          </cell>
        </row>
        <row r="6">
          <cell r="E6">
            <v>32</v>
          </cell>
        </row>
        <row r="9">
          <cell r="E9" t="str">
            <v>PROPORCIONAR INFORMACIÓN BREVE A TRAVÉS DE UN STAND INFORMATIVO Y LÚDICO</v>
          </cell>
        </row>
        <row r="15">
          <cell r="C15" t="str">
            <v>CANTIDAD DE FERIAS REALIZADAS</v>
          </cell>
        </row>
        <row r="21">
          <cell r="D21" t="str">
            <v>Real</v>
          </cell>
        </row>
        <row r="22">
          <cell r="D22">
            <v>3</v>
          </cell>
        </row>
      </sheetData>
      <sheetData sheetId="47">
        <row r="2">
          <cell r="U2" t="str">
            <v>A  C  T   I   V   I   D   A   D    -   9  .  4</v>
          </cell>
        </row>
        <row r="6">
          <cell r="E6">
            <v>32</v>
          </cell>
        </row>
        <row r="9">
          <cell r="E9" t="str">
            <v>ACERCAR LA EDUCACIÓN Y VIVENCIA DE LOS VALORES A LAS NIÑAS Y NIÑOS A TRAVÉS DE ACTIVIDADES LÚDICAS Y RECREATIVAS</v>
          </cell>
        </row>
        <row r="15">
          <cell r="C15" t="str">
            <v>CANTIDAD DE RALLYS REALIZADOS</v>
          </cell>
        </row>
        <row r="21">
          <cell r="D21" t="str">
            <v>Real</v>
          </cell>
        </row>
        <row r="22">
          <cell r="D22">
            <v>4</v>
          </cell>
        </row>
      </sheetData>
      <sheetData sheetId="48">
        <row r="2">
          <cell r="U2" t="str">
            <v>A  C  T   I   V   I   D   A   D    -   9  .  5</v>
          </cell>
        </row>
        <row r="6">
          <cell r="E6">
            <v>32</v>
          </cell>
        </row>
        <row r="9">
          <cell r="E9" t="str">
            <v>GENERAR ESPACIOS DE SANA CONVIVENCIA FAMILIAR Y SOCIAL</v>
          </cell>
        </row>
        <row r="15">
          <cell r="C15" t="str">
            <v>CANTIDAD DE CONVIVENCIAS REALIZADAS</v>
          </cell>
        </row>
        <row r="21">
          <cell r="D21" t="str">
            <v>Real</v>
          </cell>
        </row>
        <row r="22">
          <cell r="D22">
            <v>4</v>
          </cell>
        </row>
      </sheetData>
      <sheetData sheetId="49">
        <row r="2">
          <cell r="U2" t="str">
            <v>C   O   M   P   O   N   E   N   T   E     -  10</v>
          </cell>
        </row>
        <row r="6">
          <cell r="E6">
            <v>32</v>
          </cell>
        </row>
        <row r="9">
          <cell r="E9" t="str">
            <v>HABILIDADES, CAPACIDADES Y APTITUDES VALPAS EVALUADAS</v>
          </cell>
        </row>
        <row r="15">
          <cell r="C15" t="str">
            <v>NUMERO DE POBACION ATENDIDA</v>
          </cell>
        </row>
        <row r="21">
          <cell r="D21" t="str">
            <v>Real</v>
          </cell>
        </row>
        <row r="22">
          <cell r="D22">
            <v>537</v>
          </cell>
        </row>
      </sheetData>
      <sheetData sheetId="50">
        <row r="2">
          <cell r="U2" t="str">
            <v>A  C  T   I   V   I   D   A   D    -   10  .  1</v>
          </cell>
        </row>
        <row r="6">
          <cell r="E6">
            <v>32</v>
          </cell>
        </row>
        <row r="9">
          <cell r="E9" t="str">
            <v>ATENCION DE CONSULTA MEDICO ESPECIALIZADA</v>
          </cell>
        </row>
        <row r="15">
          <cell r="C15" t="str">
            <v>CONSULTAS REALIZADAS</v>
          </cell>
        </row>
        <row r="21">
          <cell r="D21" t="str">
            <v>Real</v>
          </cell>
        </row>
        <row r="22">
          <cell r="D22">
            <v>1102</v>
          </cell>
        </row>
      </sheetData>
      <sheetData sheetId="51">
        <row r="2">
          <cell r="U2" t="str">
            <v>A  C  T   I   V   I   D   A   D     -  10  .  2</v>
          </cell>
        </row>
        <row r="6">
          <cell r="E6">
            <v>32</v>
          </cell>
        </row>
        <row r="9">
          <cell r="E9" t="str">
            <v>REALIZACION DE TERAPIAS FISICAS DE REHABILITACION</v>
          </cell>
        </row>
        <row r="15">
          <cell r="C15" t="str">
            <v>NUMERO DE TERAPIAS DE REHABILITACION</v>
          </cell>
        </row>
        <row r="21">
          <cell r="D21" t="str">
            <v>Real</v>
          </cell>
        </row>
        <row r="22">
          <cell r="D22">
            <v>9432</v>
          </cell>
        </row>
      </sheetData>
      <sheetData sheetId="52">
        <row r="2">
          <cell r="U2" t="str">
            <v>A  C  T   I   V   I   D   A   D    -   10  .  3</v>
          </cell>
        </row>
        <row r="6">
          <cell r="E6">
            <v>32</v>
          </cell>
        </row>
        <row r="9">
          <cell r="E9" t="str">
            <v>ORIENTACION A LA POBLACION ABIERTA EN TEMAS DE FISIOTERAPIA</v>
          </cell>
        </row>
        <row r="15">
          <cell r="C15" t="str">
            <v>NUMERO DE PLATICAS OTORGADAS</v>
          </cell>
        </row>
        <row r="21">
          <cell r="D21" t="str">
            <v>Real</v>
          </cell>
        </row>
        <row r="22">
          <cell r="D22">
            <v>9</v>
          </cell>
        </row>
      </sheetData>
      <sheetData sheetId="53">
        <row r="2">
          <cell r="U2" t="str">
            <v>COMPONENTE 11</v>
          </cell>
        </row>
        <row r="6">
          <cell r="E6">
            <v>32</v>
          </cell>
        </row>
        <row r="9">
          <cell r="E9" t="str">
            <v>HABILIDADES, CAPACIDADES Y APTITUDES VALPAS EVALUADAS</v>
          </cell>
        </row>
        <row r="15">
          <cell r="C15" t="str">
            <v>NUMERO DE EVALUACIONES REALIZADAS</v>
          </cell>
        </row>
        <row r="21">
          <cell r="D21" t="str">
            <v>Real</v>
          </cell>
        </row>
        <row r="22">
          <cell r="D22">
            <v>12</v>
          </cell>
        </row>
      </sheetData>
      <sheetData sheetId="54">
        <row r="2">
          <cell r="U2" t="str">
            <v>A  C  T   I   V   I   D   A   D    -  11.1</v>
          </cell>
        </row>
        <row r="6">
          <cell r="E6">
            <v>32</v>
          </cell>
        </row>
        <row r="9">
          <cell r="E9" t="str">
            <v>ENTREGA CDE CREDENCIALES A PERSONAS CON DISCAPACIDAD</v>
          </cell>
        </row>
        <row r="15">
          <cell r="C15" t="str">
            <v>CREDENCIALES ENTREGADAS</v>
          </cell>
        </row>
        <row r="21">
          <cell r="D21" t="str">
            <v>Real</v>
          </cell>
        </row>
        <row r="22">
          <cell r="D22">
            <v>55</v>
          </cell>
        </row>
      </sheetData>
      <sheetData sheetId="55">
        <row r="2">
          <cell r="U2" t="str">
            <v>A  C  T   I   V   I   D   A   D    -   11.2</v>
          </cell>
        </row>
        <row r="6">
          <cell r="E6">
            <v>32</v>
          </cell>
        </row>
        <row r="9">
          <cell r="E9" t="str">
            <v>ENTREGA DE CANDADO VEHICULAR PARA PCD PRIMERA VEZ Y RENOVACION</v>
          </cell>
        </row>
        <row r="15">
          <cell r="C15" t="str">
            <v>CANDADOS VEHICULARES</v>
          </cell>
        </row>
        <row r="21">
          <cell r="D21" t="str">
            <v>Real</v>
          </cell>
        </row>
        <row r="22">
          <cell r="D22">
            <v>233</v>
          </cell>
        </row>
      </sheetData>
      <sheetData sheetId="56">
        <row r="2">
          <cell r="U2" t="str">
            <v>A  C  T   I   V   I   D   A   D    -   11.3</v>
          </cell>
        </row>
        <row r="6">
          <cell r="E6">
            <v>32</v>
          </cell>
        </row>
        <row r="9">
          <cell r="E9" t="str">
            <v>COMPARTIR PERFILES LABORALES DE PCD EVALUADOS PARA TRABAJO Y AUTOEMPLEO</v>
          </cell>
        </row>
        <row r="15">
          <cell r="C15" t="str">
            <v>PERFILES LABORALES COMPARTIDOS</v>
          </cell>
        </row>
        <row r="21">
          <cell r="D21" t="str">
            <v>Real</v>
          </cell>
        </row>
        <row r="22">
          <cell r="D22">
            <v>12</v>
          </cell>
        </row>
      </sheetData>
      <sheetData sheetId="57">
        <row r="2">
          <cell r="U2" t="str">
            <v>A  C  T   I   V   I   D   A   D    -   11.4</v>
          </cell>
        </row>
        <row r="6">
          <cell r="E6">
            <v>32</v>
          </cell>
        </row>
        <row r="9">
          <cell r="E9" t="str">
            <v>VISITAS A EMPRESAS Y ESTABLECIMIENTOS PARA DAR A CONECOER EL PROGAMA DE ALPCD Y PAAM</v>
          </cell>
        </row>
        <row r="15">
          <cell r="C15" t="str">
            <v>VISITAS PARA DAR A CONOCER EL PROGRAMA</v>
          </cell>
        </row>
        <row r="21">
          <cell r="D21" t="str">
            <v>Real</v>
          </cell>
        </row>
        <row r="22">
          <cell r="D22">
            <v>1</v>
          </cell>
        </row>
      </sheetData>
      <sheetData sheetId="58">
        <row r="2">
          <cell r="U2" t="str">
            <v>A  C  T   I   V   I   D   A   D      11.5</v>
          </cell>
        </row>
        <row r="6">
          <cell r="E6">
            <v>32</v>
          </cell>
        </row>
        <row r="9">
          <cell r="E9" t="str">
            <v>VOSOTAS A ESTABLECIMIENTOS Y PRESTADORES DE SERVICIOS</v>
          </cell>
        </row>
        <row r="15">
          <cell r="C15" t="str">
            <v>NUMERO DE VISITAS REALIZADAS</v>
          </cell>
        </row>
        <row r="21">
          <cell r="D21" t="str">
            <v>Real</v>
          </cell>
        </row>
        <row r="22">
          <cell r="D22">
            <v>10</v>
          </cell>
        </row>
      </sheetData>
      <sheetData sheetId="59">
        <row r="2">
          <cell r="U2" t="str">
            <v>A   C   T   I   V   I   D   A   D   -    11.6</v>
          </cell>
        </row>
        <row r="6">
          <cell r="E6">
            <v>32</v>
          </cell>
        </row>
        <row r="9">
          <cell r="E9" t="str">
            <v>REALIZACION DE PLATICAS EN ESCUELAS, EMPRESAS Y A LA POBLACION ABIERTA</v>
          </cell>
        </row>
        <row r="15">
          <cell r="C15" t="str">
            <v>PLATICAS REALIZADAS</v>
          </cell>
        </row>
        <row r="21">
          <cell r="D21" t="str">
            <v>Real</v>
          </cell>
        </row>
        <row r="22">
          <cell r="D22">
            <v>3</v>
          </cell>
        </row>
      </sheetData>
      <sheetData sheetId="60">
        <row r="2">
          <cell r="U2" t="str">
            <v xml:space="preserve">A   C   T   I   V   I   D   A   D   -    11.7 </v>
          </cell>
        </row>
        <row r="6">
          <cell r="E6">
            <v>32</v>
          </cell>
        </row>
        <row r="9">
          <cell r="E9" t="str">
            <v>REALIZACION DE REUNIONES REGIONALES CON PROMOTORES DE LA ZONA NORTE</v>
          </cell>
        </row>
        <row r="15">
          <cell r="C15" t="str">
            <v>REUNIONES</v>
          </cell>
        </row>
        <row r="21">
          <cell r="D21" t="str">
            <v>Real</v>
          </cell>
        </row>
        <row r="22">
          <cell r="D22">
            <v>3</v>
          </cell>
        </row>
      </sheetData>
      <sheetData sheetId="61">
        <row r="2">
          <cell r="U2" t="str">
            <v>A   C   T   I   V   I   D   A   D  -     1 1  .   8</v>
          </cell>
        </row>
        <row r="6">
          <cell r="E6">
            <v>32</v>
          </cell>
        </row>
        <row r="9">
          <cell r="E9" t="str">
            <v>REALIZAR TALLERES PARA PERSONAS CON DISCAPACIDAD Y SUS FAMILIAS</v>
          </cell>
        </row>
        <row r="15">
          <cell r="C15" t="str">
            <v>TALLERES REALIZADOS</v>
          </cell>
        </row>
        <row r="21">
          <cell r="D21" t="str">
            <v>Real</v>
          </cell>
        </row>
        <row r="22">
          <cell r="D22">
            <v>4</v>
          </cell>
        </row>
      </sheetData>
      <sheetData sheetId="62">
        <row r="2">
          <cell r="U2" t="str">
            <v xml:space="preserve">A   C   T   I   V   I   D   A   D    -   1 1  .   9  </v>
          </cell>
        </row>
        <row r="6">
          <cell r="E6">
            <v>32</v>
          </cell>
        </row>
        <row r="9">
          <cell r="E9" t="str">
            <v>REALIZACION DE SESIONES DE TERAPIAS PSICOLOGICAS A PERSONAS CON DISCAPACIDAD</v>
          </cell>
        </row>
        <row r="15">
          <cell r="C15" t="str">
            <v>SESIONES PSICOLOGICAS</v>
          </cell>
        </row>
        <row r="21">
          <cell r="D21" t="str">
            <v>Real</v>
          </cell>
        </row>
        <row r="22">
          <cell r="D22">
            <v>27</v>
          </cell>
        </row>
      </sheetData>
      <sheetData sheetId="6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5"/>
  <sheetViews>
    <sheetView tabSelected="1" workbookViewId="0">
      <selection activeCell="C5" sqref="C5"/>
    </sheetView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40" t="s">
        <v>78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</row>
    <row r="2" spans="1:23" ht="28.5" customHeight="1" x14ac:dyDescent="0.2">
      <c r="A2" s="17" t="s">
        <v>0</v>
      </c>
      <c r="B2" s="18"/>
      <c r="C2" s="18"/>
      <c r="D2" s="18"/>
      <c r="E2" s="19"/>
      <c r="F2" s="16" t="s">
        <v>1</v>
      </c>
      <c r="G2" s="16"/>
      <c r="H2" s="16"/>
      <c r="I2" s="16"/>
      <c r="J2" s="16"/>
      <c r="K2" s="12" t="s">
        <v>2</v>
      </c>
      <c r="L2" s="12"/>
      <c r="M2" s="12"/>
      <c r="N2" s="20" t="s">
        <v>3</v>
      </c>
      <c r="O2" s="21"/>
      <c r="P2" s="21"/>
      <c r="Q2" s="21"/>
      <c r="R2" s="21"/>
      <c r="S2" s="21"/>
      <c r="T2" s="22"/>
      <c r="U2" s="13" t="s">
        <v>4</v>
      </c>
      <c r="V2" s="13"/>
      <c r="W2" s="13"/>
    </row>
    <row r="3" spans="1:23" ht="54.75" customHeight="1" x14ac:dyDescent="0.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10" t="s">
        <v>15</v>
      </c>
      <c r="L3" s="10" t="s">
        <v>16</v>
      </c>
      <c r="M3" s="10" t="s">
        <v>17</v>
      </c>
      <c r="N3" s="11" t="s">
        <v>18</v>
      </c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 t="s">
        <v>24</v>
      </c>
      <c r="U3" s="14" t="s">
        <v>25</v>
      </c>
      <c r="V3" s="15" t="s">
        <v>26</v>
      </c>
      <c r="W3" s="15" t="s">
        <v>27</v>
      </c>
    </row>
    <row r="4" spans="1:23" ht="51" x14ac:dyDescent="0.2">
      <c r="A4" s="23" t="s">
        <v>59</v>
      </c>
      <c r="B4" s="24">
        <f>[1]FIN!$I$6</f>
        <v>25053</v>
      </c>
      <c r="C4" s="25" t="str">
        <f>[1]FIN!$M$6</f>
        <v>ATENCIÓN A GRUPOS VULNERABLES</v>
      </c>
      <c r="D4" s="26" t="s">
        <v>60</v>
      </c>
      <c r="E4" s="24" t="str">
        <f>[1]FIN!$I$7</f>
        <v>DIF</v>
      </c>
      <c r="F4" s="34">
        <v>1737039.16</v>
      </c>
      <c r="G4" s="34">
        <v>2087039.16</v>
      </c>
      <c r="H4" s="6"/>
      <c r="I4" s="6"/>
      <c r="J4" s="38">
        <v>2037474.81</v>
      </c>
      <c r="K4" s="25" t="s">
        <v>77</v>
      </c>
      <c r="L4" s="25">
        <f>[2]FIN!$E$6</f>
        <v>32</v>
      </c>
      <c r="M4" s="25">
        <f>[2]FIN!$E$8</f>
        <v>0</v>
      </c>
      <c r="N4" s="25" t="str">
        <f>[2]FIN!$E$9</f>
        <v>BRINDAR ASISTENCIA SOCIAL A LA POBLACIÓN VULNERABLE, A TRAVÉS DE SERVICIOS DE PROMOCIÓN, GESTIÓN ORIENTACIÓN, CAPACITACIÓN Y SEGUIMIENTO</v>
      </c>
      <c r="O4" s="25" t="str">
        <f>TRIM([2]FIN!$U$2)</f>
        <v>F I N</v>
      </c>
      <c r="P4" s="24">
        <f>[2]FIN!$Q$10</f>
        <v>0</v>
      </c>
      <c r="Q4" s="24" t="str">
        <f>[2]FIN!$C$14&amp;"    "&amp;[2]FIN!$C$15</f>
        <v xml:space="preserve">    ENCUESTAS FAVORABLES</v>
      </c>
      <c r="R4" s="24">
        <f>[2]FIN!$I$18</f>
        <v>0</v>
      </c>
      <c r="S4" s="24"/>
      <c r="T4" s="31">
        <f>[2]FIN!$D$23</f>
        <v>2603</v>
      </c>
      <c r="U4" s="32" t="str">
        <f>[2]FIN!$D$21</f>
        <v>Real</v>
      </c>
      <c r="V4" s="32">
        <f>[2]FIN!$D$22</f>
        <v>2603</v>
      </c>
      <c r="W4" s="33">
        <f>[2]FIN!$M$10</f>
        <v>0</v>
      </c>
    </row>
    <row r="5" spans="1:23" ht="20.399999999999999" x14ac:dyDescent="0.2">
      <c r="A5" s="23" t="s">
        <v>59</v>
      </c>
      <c r="B5" s="24">
        <f>[1]PROPOSITO!$I$6</f>
        <v>25053</v>
      </c>
      <c r="C5" s="25" t="str">
        <f>[1]PROPOSITO!$M$6</f>
        <v>ATENCIÓN A GRUPOS VULNERABLES</v>
      </c>
      <c r="D5" s="26" t="s">
        <v>60</v>
      </c>
      <c r="E5" s="24" t="str">
        <f>[1]PROPOSITO!$I$7</f>
        <v>DIF</v>
      </c>
      <c r="F5" s="35"/>
      <c r="G5" s="35"/>
      <c r="H5" s="6"/>
      <c r="I5" s="6"/>
      <c r="J5" s="6"/>
      <c r="K5" s="25" t="s">
        <v>77</v>
      </c>
      <c r="L5" s="25">
        <f>[2]PROPOSITO!$E$6</f>
        <v>32</v>
      </c>
      <c r="M5" s="25">
        <f>[2]PROPOSITO!$E$8</f>
        <v>0</v>
      </c>
      <c r="N5" s="25" t="str">
        <f>[2]PROPOSITO!$E$9</f>
        <v>MEJORAR LA CALIDAD DE VIDA DE LA POBLACIÓN VULNERABLE DEL MUNICIPIO.</v>
      </c>
      <c r="O5" s="25" t="str">
        <f>TRIM([2]PROPOSITO!$U$2)</f>
        <v>P R O P Ó S I T O</v>
      </c>
      <c r="P5" s="24">
        <f>[2]PROPOSITO!$Q$10</f>
        <v>0</v>
      </c>
      <c r="Q5" s="24" t="str">
        <f>[2]PROPOSITO!$C$14&amp;"    "&amp;[2]PROPOSITO!$C$15</f>
        <v xml:space="preserve">    ORIENTACIONES OTORGADAS</v>
      </c>
      <c r="R5" s="24">
        <f>[2]PROPOSITO!$I$18</f>
        <v>0</v>
      </c>
      <c r="S5" s="24"/>
      <c r="T5" s="31">
        <f>[2]PROPOSITO!$D$23</f>
        <v>2913</v>
      </c>
      <c r="U5" s="32" t="str">
        <f>[2]PROPOSITO!$D$21</f>
        <v>Real</v>
      </c>
      <c r="V5" s="32">
        <f>[2]PROPOSITO!$D$22</f>
        <v>2913</v>
      </c>
      <c r="W5" s="33">
        <f>[2]PROPOSITO!$M$10</f>
        <v>0</v>
      </c>
    </row>
    <row r="6" spans="1:23" ht="20.399999999999999" x14ac:dyDescent="0.2">
      <c r="A6" s="23" t="s">
        <v>59</v>
      </c>
      <c r="B6" s="24">
        <f>'[1]COMPONENTE 1'!$I$6</f>
        <v>25053</v>
      </c>
      <c r="C6" s="25" t="str">
        <f>'[1]COMPONENTE 1'!$M$6</f>
        <v>ATENCIÓN A GRUPOS VULNERABLES</v>
      </c>
      <c r="D6" s="26" t="s">
        <v>60</v>
      </c>
      <c r="E6" s="24" t="str">
        <f>'[1]COMPONENTE 1'!$I$7</f>
        <v>DIF</v>
      </c>
      <c r="F6" s="35"/>
      <c r="G6" s="35"/>
      <c r="H6" s="6"/>
      <c r="I6" s="6"/>
      <c r="J6" s="6"/>
      <c r="K6" s="25" t="s">
        <v>77</v>
      </c>
      <c r="L6" s="25">
        <f>'[2]COMPONENTE 1'!$E$6</f>
        <v>32</v>
      </c>
      <c r="M6" s="25">
        <f>'[2]COMPONENTE 1'!$E$8</f>
        <v>0</v>
      </c>
      <c r="N6" s="25" t="str">
        <f>'[2]COMPONENTE 1'!$E$9</f>
        <v>CONTRIBUIR AL ESTADO NUTRICIONAL DE LA POBLACIÓN VULNERABLE.</v>
      </c>
      <c r="O6" s="25" t="str">
        <f>TRIM('[2]COMPONENTE 1'!$U$2)</f>
        <v>C O M P O N E N T E 1</v>
      </c>
      <c r="P6" s="24">
        <f>'[2]COMPONENTE 1'!$Q$10</f>
        <v>0</v>
      </c>
      <c r="Q6" s="24" t="str">
        <f>'[2]COMPONENTE 1'!$C$14&amp;"    "&amp;'[2]COMPONENTE 1'!$C$15</f>
        <v xml:space="preserve">    TOTAL DE SESIONES DE ORIENTACIÓN REALIZADAS</v>
      </c>
      <c r="R6" s="24">
        <f>'[2]COMPONENTE 1'!$I$18</f>
        <v>0</v>
      </c>
      <c r="S6" s="24"/>
      <c r="T6" s="31">
        <f>'[2]COMPONENTE 1'!$D$23</f>
        <v>0</v>
      </c>
      <c r="U6" s="32" t="str">
        <f>'[2]COMPONENTE 1'!$D$21</f>
        <v>Real</v>
      </c>
      <c r="V6" s="32">
        <f>'[2]COMPONENTE 1'!$D$22</f>
        <v>54</v>
      </c>
      <c r="W6" s="33">
        <f>'[2]COMPONENTE 1'!$M$10</f>
        <v>0</v>
      </c>
    </row>
    <row r="7" spans="1:23" ht="20.399999999999999" x14ac:dyDescent="0.2">
      <c r="A7" s="23" t="s">
        <v>59</v>
      </c>
      <c r="B7" s="24">
        <f>'[1]ACT 1.1'!$I$6</f>
        <v>25053</v>
      </c>
      <c r="C7" s="25" t="str">
        <f>'[1]ACT 1.1'!$M$6</f>
        <v>ATENCIÓN A GRUPOS VULNERABLES</v>
      </c>
      <c r="D7" s="26" t="s">
        <v>60</v>
      </c>
      <c r="E7" s="24" t="str">
        <f>'[1]ACT 1.1'!$I$7</f>
        <v>DIF</v>
      </c>
      <c r="F7" s="35"/>
      <c r="G7" s="35"/>
      <c r="H7" s="6"/>
      <c r="I7" s="6"/>
      <c r="J7" s="6"/>
      <c r="K7" s="25" t="s">
        <v>77</v>
      </c>
      <c r="L7" s="25">
        <f>'[2]ACT 1.1'!$E$6</f>
        <v>32</v>
      </c>
      <c r="M7" s="25">
        <f>'[2]ACT 1.1'!$E$8</f>
        <v>0</v>
      </c>
      <c r="N7" s="25" t="str">
        <f>'[2]ACT 1.1'!$E$9</f>
        <v>ENTREGA DE INSUMOS DE LOS BENEFICIARIOS INSCRITOS.</v>
      </c>
      <c r="O7" s="25" t="str">
        <f>TRIM('[2]ACT 1.1'!$U$2)</f>
        <v>A C T I V I D A D - 1 . 1</v>
      </c>
      <c r="P7" s="24">
        <f>'[2]ACT 1.1'!$Q$10</f>
        <v>0</v>
      </c>
      <c r="Q7" s="24" t="str">
        <f>'[2]ACT 1.1'!$C$14&amp;"    "&amp;'[2]ACT 1.1'!$C$15</f>
        <v xml:space="preserve">    NÚMERO DE RACIONES ENTREGADAS</v>
      </c>
      <c r="R7" s="24">
        <f>'[2]ACT 1.1'!$I$18</f>
        <v>0</v>
      </c>
      <c r="S7" s="24"/>
      <c r="T7" s="31">
        <f>'[2]ACT 1.1'!$D$23</f>
        <v>0</v>
      </c>
      <c r="U7" s="32" t="str">
        <f>'[2]ACT 1.1'!$D$21</f>
        <v>Real</v>
      </c>
      <c r="V7" s="32">
        <f>'[2]ACT 1.1'!$D$22</f>
        <v>436845</v>
      </c>
      <c r="W7" s="33">
        <f>'[2]ACT 1.1'!$M$10</f>
        <v>0</v>
      </c>
    </row>
    <row r="8" spans="1:23" ht="20.399999999999999" x14ac:dyDescent="0.2">
      <c r="A8" s="23" t="s">
        <v>59</v>
      </c>
      <c r="B8" s="24">
        <f>'[1]ACT 1.2'!$I$6</f>
        <v>25053</v>
      </c>
      <c r="C8" s="25" t="str">
        <f>'[1]ACT 1.2'!$M$6</f>
        <v>ATENCIÓN A GRUPOS VULNERABLES</v>
      </c>
      <c r="D8" s="26" t="s">
        <v>60</v>
      </c>
      <c r="E8" s="24" t="str">
        <f>'[1]ACT 1.2'!$I$7</f>
        <v>DIF</v>
      </c>
      <c r="F8" s="35"/>
      <c r="G8" s="35"/>
      <c r="H8" s="6"/>
      <c r="I8" s="6"/>
      <c r="J8" s="6"/>
      <c r="K8" s="25" t="s">
        <v>77</v>
      </c>
      <c r="L8" s="25">
        <f>'[2]ACT 1.2'!$E$6</f>
        <v>32</v>
      </c>
      <c r="M8" s="25">
        <f>'[2]ACT 1.2'!$E$8</f>
        <v>0</v>
      </c>
      <c r="N8" s="25" t="str">
        <f>'[2]ACT 1.2'!$E$9</f>
        <v>ENTREGA DE INSUMOS DE LOS BENEFICIARIOS INSCRITOS</v>
      </c>
      <c r="O8" s="25" t="str">
        <f>TRIM('[2]ACT 1.2'!$U$2)</f>
        <v>A C T I V I D A D - 1 . 2</v>
      </c>
      <c r="P8" s="24">
        <f>'[2]ACT 1.2'!$Q$10</f>
        <v>0</v>
      </c>
      <c r="Q8" s="24" t="str">
        <f>'[2]ACT 1.2'!$C$14&amp;"    "&amp;'[2]ACT 1.2'!$C$15</f>
        <v xml:space="preserve">    NUMERO DE RACIONES ENTREGADAS</v>
      </c>
      <c r="R8" s="24">
        <f>'[2]ACT 1.2'!$I$18</f>
        <v>0</v>
      </c>
      <c r="S8" s="24"/>
      <c r="T8" s="31">
        <f>'[2]ACT 1.2'!$D$23</f>
        <v>0</v>
      </c>
      <c r="U8" s="32" t="str">
        <f>'[2]ACT 1.2'!$D$21</f>
        <v>Real</v>
      </c>
      <c r="V8" s="32">
        <f>'[2]ACT 1.2'!$D$22</f>
        <v>640427</v>
      </c>
      <c r="W8" s="33">
        <f>'[2]ACT 1.2'!$M$10</f>
        <v>0</v>
      </c>
    </row>
    <row r="9" spans="1:23" ht="20.399999999999999" x14ac:dyDescent="0.2">
      <c r="A9" s="23" t="s">
        <v>59</v>
      </c>
      <c r="B9" s="24">
        <f>'[1]ACT 1.3'!$I$6</f>
        <v>25053</v>
      </c>
      <c r="C9" s="25" t="str">
        <f>'[1]ACT 1.3'!$M$6</f>
        <v>ATENCIÓN A GRUPOS VULNERABLES</v>
      </c>
      <c r="D9" s="26" t="s">
        <v>60</v>
      </c>
      <c r="E9" s="24" t="str">
        <f>'[1]ACT 1.3'!$I$7</f>
        <v>DIF</v>
      </c>
      <c r="F9" s="35"/>
      <c r="G9" s="35"/>
      <c r="H9" s="6"/>
      <c r="I9" s="6"/>
      <c r="J9" s="6"/>
      <c r="K9" s="25" t="s">
        <v>77</v>
      </c>
      <c r="L9" s="25">
        <f>'[2]ACT 1.3'!$E$6</f>
        <v>32</v>
      </c>
      <c r="M9" s="25">
        <f>'[2]ACT 1.3'!$E$8</f>
        <v>0</v>
      </c>
      <c r="N9" s="25" t="str">
        <f>'[2]ACT 1.3'!$E$9</f>
        <v>ENTREGA DE INSUMOS DE LOS BENEFICIARIOS INSCRITOS</v>
      </c>
      <c r="O9" s="25" t="str">
        <f>TRIM('[2]ACT 1.3'!$U$2)</f>
        <v>A C T I V I D A D - 1 . 3</v>
      </c>
      <c r="P9" s="24">
        <f>'[2]ACT 1.3'!$Q$10</f>
        <v>0</v>
      </c>
      <c r="Q9" s="24" t="str">
        <f>'[2]ACT 1.3'!$C$14&amp;"    "&amp;'[2]ACT 1.3'!$C$15</f>
        <v xml:space="preserve">    NUMERO DE RACIONES ENTREGADAS</v>
      </c>
      <c r="R9" s="24">
        <f>'[2]ACT 1.3'!$I$18</f>
        <v>0</v>
      </c>
      <c r="S9" s="24"/>
      <c r="T9" s="31">
        <f>'[2]ACT 1.3'!$D$23</f>
        <v>0</v>
      </c>
      <c r="U9" s="32" t="str">
        <f>'[2]ACT 1.3'!$D$21</f>
        <v>Real</v>
      </c>
      <c r="V9" s="32">
        <f>'[2]ACT 1.3'!$D$22</f>
        <v>102760</v>
      </c>
      <c r="W9" s="33">
        <f>'[2]ACT 1.3'!$M$10</f>
        <v>0</v>
      </c>
    </row>
    <row r="10" spans="1:23" ht="20.399999999999999" x14ac:dyDescent="0.2">
      <c r="A10" s="23" t="s">
        <v>59</v>
      </c>
      <c r="B10" s="24">
        <f>'[1]ACT 1.4'!$I$6</f>
        <v>25053</v>
      </c>
      <c r="C10" s="25" t="str">
        <f>'[1]ACT 1.4'!$M$6</f>
        <v>ATENCIÓN A GRUPOS VULNERABLES</v>
      </c>
      <c r="D10" s="26" t="s">
        <v>60</v>
      </c>
      <c r="E10" s="24" t="str">
        <f>'[1]ACT 1.4'!$I$7</f>
        <v>DIF</v>
      </c>
      <c r="F10" s="35"/>
      <c r="G10" s="35"/>
      <c r="H10" s="6"/>
      <c r="I10" s="6"/>
      <c r="J10" s="6"/>
      <c r="K10" s="25" t="s">
        <v>77</v>
      </c>
      <c r="L10" s="25">
        <f>'[2]ACT 1.4'!$E$6</f>
        <v>32</v>
      </c>
      <c r="M10" s="25">
        <f>'[2]ACT 1.4'!$E$8</f>
        <v>0</v>
      </c>
      <c r="N10" s="25" t="str">
        <f>'[2]ACT 1.4'!$E$9</f>
        <v>ENTREGA DE INSUMOS DE LOS BENEFICIARIOS INSCRITOS</v>
      </c>
      <c r="O10" s="25" t="str">
        <f>TRIM('[2]ACT 1.4'!$U$2)</f>
        <v>A C T I V I D A D - 1 . 4</v>
      </c>
      <c r="P10" s="24">
        <f>'[2]ACT 1.4'!$Q$10</f>
        <v>0</v>
      </c>
      <c r="Q10" s="24" t="str">
        <f>'[2]ACT 1.4'!$C$14&amp;"    "&amp;'[2]ACT 1.4'!$C$15</f>
        <v xml:space="preserve">    NUMERO DE RACIONES ENTREGADAS</v>
      </c>
      <c r="R10" s="24">
        <f>'[2]ACT 1.4'!$I$18</f>
        <v>0</v>
      </c>
      <c r="S10" s="24"/>
      <c r="T10" s="31">
        <f>'[2]ACT 1.4'!$D$23</f>
        <v>0</v>
      </c>
      <c r="U10" s="32" t="str">
        <f>'[2]ACT 1.4'!$D$21</f>
        <v>Real</v>
      </c>
      <c r="V10" s="32">
        <f>'[2]ACT 1.4'!$D$22</f>
        <v>20990</v>
      </c>
      <c r="W10" s="33">
        <f>'[2]ACT 1.4'!$M$10</f>
        <v>0</v>
      </c>
    </row>
    <row r="11" spans="1:23" ht="20.399999999999999" x14ac:dyDescent="0.2">
      <c r="A11" s="23" t="s">
        <v>61</v>
      </c>
      <c r="B11" s="24">
        <f>'[1]COMPONENTE 2'!$I$6</f>
        <v>25053</v>
      </c>
      <c r="C11" s="25" t="str">
        <f>'[1]COMPONENTE 2'!$M$6</f>
        <v>ATENCIÓN A GRUPOS VULNERABLES</v>
      </c>
      <c r="D11" s="26" t="s">
        <v>62</v>
      </c>
      <c r="E11" s="24" t="str">
        <f>'[1]COMPONENTE 2'!$I$7</f>
        <v>DIF</v>
      </c>
      <c r="F11" s="34">
        <v>1107328.32</v>
      </c>
      <c r="G11" s="34">
        <v>1107328.32</v>
      </c>
      <c r="H11" s="6"/>
      <c r="I11" s="6"/>
      <c r="J11" s="38">
        <v>1100892.6200000001</v>
      </c>
      <c r="K11" s="25" t="s">
        <v>77</v>
      </c>
      <c r="L11" s="25">
        <f>'[2]COMPONENTE 2'!$E$6</f>
        <v>32</v>
      </c>
      <c r="M11" s="25">
        <f>'[2]COMPONENTE 2'!$E$8</f>
        <v>0</v>
      </c>
      <c r="N11" s="25" t="str">
        <f>'[2]COMPONENTE 2'!$E$9</f>
        <v>ESTRATEGIAS DE ASISTENCIA SOCIAL BRINDADAS</v>
      </c>
      <c r="O11" s="25" t="str">
        <f>TRIM('[2]COMPONENTE 2'!$U$2)</f>
        <v>C O M P O N E N T E - 2</v>
      </c>
      <c r="P11" s="24">
        <f>'[2]COMPONENTE 2'!$Q$10</f>
        <v>0</v>
      </c>
      <c r="Q11" s="24" t="str">
        <f>'[2]COMPONENTE 2'!$C$14&amp;"    "&amp;'[2]COMPONENTE 2'!$C$15</f>
        <v xml:space="preserve">    CANTIDAD TOTAL DE ESTRATEGIAS DE ASISTENCIA SOCIAL BRINDADAS</v>
      </c>
      <c r="R11" s="24">
        <f>'[2]COMPONENTE 2'!$I$18</f>
        <v>0</v>
      </c>
      <c r="S11" s="24"/>
      <c r="T11" s="31">
        <f>'[2]COMPONENTE 2'!$D$23</f>
        <v>0</v>
      </c>
      <c r="U11" s="32" t="str">
        <f>'[2]COMPONENTE 2'!$D$21</f>
        <v>Real</v>
      </c>
      <c r="V11" s="32">
        <f>'[2]COMPONENTE 2'!$D$22</f>
        <v>1398</v>
      </c>
      <c r="W11" s="33">
        <f>'[2]COMPONENTE 2'!$M$10</f>
        <v>0</v>
      </c>
    </row>
    <row r="12" spans="1:23" ht="30.6" x14ac:dyDescent="0.2">
      <c r="A12" s="23" t="s">
        <v>61</v>
      </c>
      <c r="B12" s="24">
        <f>'[1]ACT 2.1'!$I$6</f>
        <v>25053</v>
      </c>
      <c r="C12" s="25" t="str">
        <f>'[1]ACT 2.1'!$M$6</f>
        <v>ATENCIÓN A GRUPOS VULNERABLES</v>
      </c>
      <c r="D12" s="26" t="s">
        <v>62</v>
      </c>
      <c r="E12" s="24" t="str">
        <f>'[1]ACT 2.1'!$I$7</f>
        <v>DIF</v>
      </c>
      <c r="F12" s="35"/>
      <c r="G12" s="35"/>
      <c r="H12" s="6"/>
      <c r="I12" s="6"/>
      <c r="J12" s="6"/>
      <c r="K12" s="25" t="s">
        <v>77</v>
      </c>
      <c r="L12" s="25">
        <f>'[2]ACT 2.1'!$E$6</f>
        <v>32</v>
      </c>
      <c r="M12" s="25">
        <f>'[2]ACT 2.1'!$E$8</f>
        <v>0</v>
      </c>
      <c r="N12" s="25" t="str">
        <f>'[2]ACT 2.1'!$E$9</f>
        <v>SEGUIMIENTO A LOS GRUPOS ORGANIZADOS DE ADULTOS MAYORES EN LAS COMUNIDADES Y EN CABECERA MUNICIPAL</v>
      </c>
      <c r="O12" s="25" t="str">
        <f>TRIM('[2]ACT 2.1'!$U$2)</f>
        <v>A C T I V I D A D - 2 . 1</v>
      </c>
      <c r="P12" s="24">
        <f>'[2]ACT 2.1'!$Q$10</f>
        <v>0</v>
      </c>
      <c r="Q12" s="24" t="str">
        <f>'[2]ACT 2.1'!$C$14&amp;"    "&amp;'[2]ACT 2.1'!$C$15</f>
        <v xml:space="preserve">    CANTIDAD DE ACTIVIDADES DE SEGUIMIENTO REALIZADAS</v>
      </c>
      <c r="R12" s="24">
        <f>'[2]ACT 2.1'!$I$18</f>
        <v>0</v>
      </c>
      <c r="S12" s="24"/>
      <c r="T12" s="31">
        <f>'[2]ACT 2.1'!$D$23</f>
        <v>0</v>
      </c>
      <c r="U12" s="32" t="str">
        <f>'[2]ACT 2.1'!$D$21</f>
        <v>Real</v>
      </c>
      <c r="V12" s="32">
        <f>'[2]ACT 2.1'!$D$22</f>
        <v>1341</v>
      </c>
      <c r="W12" s="33">
        <f>'[2]ACT 2.1'!$M$10</f>
        <v>0</v>
      </c>
    </row>
    <row r="13" spans="1:23" ht="30.6" x14ac:dyDescent="0.2">
      <c r="A13" s="23" t="s">
        <v>61</v>
      </c>
      <c r="B13" s="24">
        <f>'[1]ACT 2.2'!$I$6</f>
        <v>25053</v>
      </c>
      <c r="C13" s="25" t="str">
        <f>'[1]ACT 2.2'!$M$6</f>
        <v>ATENCIÓN A GRUPOS VULNERABLES</v>
      </c>
      <c r="D13" s="26" t="s">
        <v>62</v>
      </c>
      <c r="E13" s="24" t="str">
        <f>'[1]ACT 2.2'!$I$7</f>
        <v>DIF</v>
      </c>
      <c r="F13" s="35"/>
      <c r="G13" s="35"/>
      <c r="H13" s="6"/>
      <c r="I13" s="6"/>
      <c r="J13" s="6"/>
      <c r="K13" s="25" t="s">
        <v>77</v>
      </c>
      <c r="L13" s="25">
        <f>'[2]ACT 2.2'!$E$6</f>
        <v>32</v>
      </c>
      <c r="M13" s="25">
        <f>'[2]ACT 2.2'!$E$8</f>
        <v>0</v>
      </c>
      <c r="N13" s="25" t="str">
        <f>'[2]ACT 2.2'!$E$9</f>
        <v>INCORPORACIÓN DE NUEVOS GRUPOS AL PROGRAMA DE ATENCIÓN PARA PERSONAS ADULTAS MAYORES.</v>
      </c>
      <c r="O13" s="25" t="str">
        <f>TRIM('[2]ACT 2.2'!$U$2)</f>
        <v>A C T I V I D A D - 2 . 2</v>
      </c>
      <c r="P13" s="24">
        <f>'[2]ACT 2.2'!$Q$10</f>
        <v>0</v>
      </c>
      <c r="Q13" s="24" t="str">
        <f>'[2]ACT 2.2'!$C$14&amp;"    "&amp;'[2]ACT 2.2'!$C$15</f>
        <v xml:space="preserve">    CANTIDAD DE ACTIVIDADES DE INTEGRACIÓN DE GRUPOS EN TOTAL</v>
      </c>
      <c r="R13" s="24">
        <f>'[2]ACT 2.2'!$I$18</f>
        <v>0</v>
      </c>
      <c r="S13" s="24"/>
      <c r="T13" s="31">
        <f>'[2]ACT 2.2'!$D$23</f>
        <v>0</v>
      </c>
      <c r="U13" s="32" t="str">
        <f>'[2]ACT 2.2'!$D$21</f>
        <v>Real</v>
      </c>
      <c r="V13" s="32">
        <f>'[2]ACT 2.2'!$D$22</f>
        <v>2</v>
      </c>
      <c r="W13" s="33">
        <f>'[2]ACT 2.2'!$M$10</f>
        <v>0</v>
      </c>
    </row>
    <row r="14" spans="1:23" ht="30.6" x14ac:dyDescent="0.2">
      <c r="A14" s="23" t="s">
        <v>61</v>
      </c>
      <c r="B14" s="24">
        <f>'[1]ACT 2.3'!$I$6</f>
        <v>25053</v>
      </c>
      <c r="C14" s="25" t="str">
        <f>'[1]ACT 2.3'!$M$6</f>
        <v>ATENCIÓN A GRUPOS VULNERABLES</v>
      </c>
      <c r="D14" s="26" t="s">
        <v>62</v>
      </c>
      <c r="E14" s="24" t="str">
        <f>'[1]ACT 2.3'!$I$7</f>
        <v>DIF</v>
      </c>
      <c r="F14" s="35"/>
      <c r="G14" s="35"/>
      <c r="H14" s="6"/>
      <c r="I14" s="6"/>
      <c r="J14" s="6"/>
      <c r="K14" s="25" t="s">
        <v>77</v>
      </c>
      <c r="L14" s="25">
        <f>'[2]ACT 2.3'!$E$6</f>
        <v>32</v>
      </c>
      <c r="M14" s="25">
        <f>'[2]ACT 2.3'!$E$8</f>
        <v>0</v>
      </c>
      <c r="N14" s="25" t="str">
        <f>'[2]ACT 2.3'!$E$9</f>
        <v>REUNIONES TRIMESTRALES DE SEGUIMIENTO CON PROMOTORES VOLUNTARIOS GERONTOLÓGICOS.</v>
      </c>
      <c r="O14" s="25" t="str">
        <f>TRIM('[2]ACT 2.3'!$U$2)</f>
        <v>A C T I V I D A D - 2 . 3</v>
      </c>
      <c r="P14" s="24">
        <f>'[2]ACT 2.3'!$Q$10</f>
        <v>0</v>
      </c>
      <c r="Q14" s="24" t="str">
        <f>'[2]ACT 2.3'!$C$14&amp;"    "&amp;'[2]ACT 2.3'!$C$15</f>
        <v xml:space="preserve">    CANTIDAD DE REUNIONES LLEVADAS A CABO</v>
      </c>
      <c r="R14" s="24">
        <f>'[2]ACT 2.3'!$I$18</f>
        <v>0</v>
      </c>
      <c r="S14" s="24"/>
      <c r="T14" s="31">
        <f>'[2]ACT 2.3'!$D$23</f>
        <v>0</v>
      </c>
      <c r="U14" s="32" t="str">
        <f>'[2]ACT 2.3'!$D$21</f>
        <v>Real</v>
      </c>
      <c r="V14" s="32">
        <f>'[2]ACT 2.3'!$D$22</f>
        <v>12</v>
      </c>
      <c r="W14" s="33">
        <f>'[2]ACT 2.3'!$M$10</f>
        <v>0</v>
      </c>
    </row>
    <row r="15" spans="1:23" ht="20.399999999999999" x14ac:dyDescent="0.2">
      <c r="A15" s="23" t="s">
        <v>61</v>
      </c>
      <c r="B15" s="24">
        <f>'[1]ACT 2.4'!$I$6</f>
        <v>25053</v>
      </c>
      <c r="C15" s="25" t="str">
        <f>'[1]ACT 2.4'!$M$6</f>
        <v>ATENCIÓN A GRUPOS VULNERABLES</v>
      </c>
      <c r="D15" s="26" t="s">
        <v>62</v>
      </c>
      <c r="E15" s="24" t="str">
        <f>'[1]ACT 2.4'!$I$7</f>
        <v>DIF</v>
      </c>
      <c r="F15" s="35"/>
      <c r="G15" s="35"/>
      <c r="H15" s="6"/>
      <c r="I15" s="6"/>
      <c r="J15" s="6"/>
      <c r="K15" s="25" t="s">
        <v>77</v>
      </c>
      <c r="L15" s="25">
        <f>'[2]ACT 2.4'!$E$6</f>
        <v>32</v>
      </c>
      <c r="M15" s="25">
        <f>'[2]ACT 2.4'!$E$8</f>
        <v>0</v>
      </c>
      <c r="N15" s="25" t="str">
        <f>'[2]ACT 2.4'!$E$9</f>
        <v>ACTUALIZACIÓN DEL PADRÓN DE BENEFICIARIOS Y FICHA DE IDENTIFICACIÓN.</v>
      </c>
      <c r="O15" s="25" t="str">
        <f>TRIM('[2]ACT 2.4'!$U$2)</f>
        <v>A C T I V I D A D - 2 . 4</v>
      </c>
      <c r="P15" s="24">
        <f>'[2]ACT 2.4'!$Q$10</f>
        <v>0</v>
      </c>
      <c r="Q15" s="24" t="str">
        <f>'[2]ACT 2.4'!$C$14&amp;"    "&amp;'[2]ACT 2.4'!$C$15</f>
        <v xml:space="preserve">    CANTIDAD TOTAL DE RECEPCIÓN Y ACTUALIZACIÓN DE PADRONES</v>
      </c>
      <c r="R15" s="24">
        <f>'[2]ACT 2.4'!$I$18</f>
        <v>0</v>
      </c>
      <c r="S15" s="24"/>
      <c r="T15" s="31">
        <f>'[2]ACT 2.4'!$D$23</f>
        <v>0</v>
      </c>
      <c r="U15" s="32" t="str">
        <f>'[2]ACT 2.4'!$D$21</f>
        <v>Real</v>
      </c>
      <c r="V15" s="32">
        <f>'[2]ACT 2.4'!$D$22</f>
        <v>2</v>
      </c>
      <c r="W15" s="33">
        <f>'[2]ACT 2.4'!$M$10</f>
        <v>0</v>
      </c>
    </row>
    <row r="16" spans="1:23" ht="20.399999999999999" x14ac:dyDescent="0.2">
      <c r="A16" s="23" t="s">
        <v>61</v>
      </c>
      <c r="B16" s="24">
        <f>'[1]ACT 2.5'!$I$6</f>
        <v>25053</v>
      </c>
      <c r="C16" s="25" t="str">
        <f>'[1]ACT 2.5'!$M$6</f>
        <v>ATENCIÓN A GRUPOS VULNERABLES</v>
      </c>
      <c r="D16" s="26" t="s">
        <v>62</v>
      </c>
      <c r="E16" s="24" t="str">
        <f>'[1]ACT 2.5'!$I$7</f>
        <v>DIF</v>
      </c>
      <c r="F16" s="35"/>
      <c r="G16" s="35"/>
      <c r="H16" s="6"/>
      <c r="I16" s="6"/>
      <c r="J16" s="6"/>
      <c r="K16" s="25" t="s">
        <v>77</v>
      </c>
      <c r="L16" s="25">
        <f>'[2]ACT 2.5'!$E$6</f>
        <v>32</v>
      </c>
      <c r="M16" s="25">
        <f>'[2]ACT 2.5'!$E$8</f>
        <v>0</v>
      </c>
      <c r="N16" s="25" t="str">
        <f>'[2]ACT 2.5'!$E$9</f>
        <v>RACIONES DE ALIMENTO OFRECIDAS EN EL COMEDOR COMUNITARIO</v>
      </c>
      <c r="O16" s="25" t="str">
        <f>TRIM('[2]ACT 2.5'!$U$2)</f>
        <v>A C T I V I D A D - 2 . 5</v>
      </c>
      <c r="P16" s="24">
        <f>'[2]ACT 2.5'!$Q$10</f>
        <v>0</v>
      </c>
      <c r="Q16" s="24" t="str">
        <f>'[2]ACT 2.5'!$C$14&amp;"    "&amp;'[2]ACT 2.5'!$C$15</f>
        <v xml:space="preserve">    CANTIDAD DE RACIONES ENTREGADAS EN TOTAL.</v>
      </c>
      <c r="R16" s="24">
        <f>'[2]ACT 2.5'!$I$18</f>
        <v>0</v>
      </c>
      <c r="S16" s="24"/>
      <c r="T16" s="31">
        <f>'[2]ACT 2.5'!$D$23</f>
        <v>0</v>
      </c>
      <c r="U16" s="32" t="str">
        <f>'[2]ACT 2.5'!$D$21</f>
        <v>Real</v>
      </c>
      <c r="V16" s="32">
        <f>'[2]ACT 2.5'!$D$22</f>
        <v>6651</v>
      </c>
      <c r="W16" s="33">
        <f>'[2]ACT 2.5'!$M$10</f>
        <v>0</v>
      </c>
    </row>
    <row r="17" spans="1:23" ht="20.399999999999999" x14ac:dyDescent="0.2">
      <c r="A17" s="23" t="s">
        <v>61</v>
      </c>
      <c r="B17" s="24">
        <f>'[1]ACT 2.6'!$I$6</f>
        <v>25053</v>
      </c>
      <c r="C17" s="25" t="str">
        <f>'[1]ACT 2.6'!$M$6</f>
        <v>ATENCIÓN A GRUPOS VULNERABLES</v>
      </c>
      <c r="D17" s="26" t="s">
        <v>62</v>
      </c>
      <c r="E17" s="24" t="str">
        <f>'[1]ACT 2.6'!$I$7</f>
        <v>DIF</v>
      </c>
      <c r="F17" s="35"/>
      <c r="G17" s="35"/>
      <c r="H17" s="6"/>
      <c r="I17" s="6"/>
      <c r="J17" s="6"/>
      <c r="K17" s="25" t="s">
        <v>77</v>
      </c>
      <c r="L17" s="25">
        <f>'[2]ACT 2.6'!$E$6</f>
        <v>32</v>
      </c>
      <c r="M17" s="25">
        <f>'[2]ACT 2.6'!$E$8</f>
        <v>0</v>
      </c>
      <c r="N17" s="25" t="str">
        <f>'[2]ACT 2.6'!$E$9</f>
        <v>IMPLEMENTACIÓN DE CAPACITACIONES PARA PROYECTOS PRODUCTIVOS</v>
      </c>
      <c r="O17" s="25" t="str">
        <f>TRIM('[2]ACT 2.6'!$U$2)</f>
        <v>A C T I V I D A D - 2 . 6</v>
      </c>
      <c r="P17" s="24">
        <f>'[2]ACT 2.6'!$Q$10</f>
        <v>0</v>
      </c>
      <c r="Q17" s="24" t="str">
        <f>'[2]ACT 2.6'!$C$14&amp;"    "&amp;'[2]ACT 2.6'!$C$15</f>
        <v xml:space="preserve">    CANTIDAD TOTAL DE CAPACITACIONES REALIZADAS.</v>
      </c>
      <c r="R17" s="24">
        <f>'[2]ACT 2.6'!$I$18</f>
        <v>0</v>
      </c>
      <c r="S17" s="24"/>
      <c r="T17" s="31">
        <f>'[2]ACT 2.6'!$D$23</f>
        <v>0</v>
      </c>
      <c r="U17" s="32" t="str">
        <f>'[2]ACT 2.6'!$D$21</f>
        <v>Real</v>
      </c>
      <c r="V17" s="32">
        <f>'[2]ACT 2.6'!$D$22</f>
        <v>15</v>
      </c>
      <c r="W17" s="33">
        <f>'[2]ACT 2.6'!$M$10</f>
        <v>0</v>
      </c>
    </row>
    <row r="18" spans="1:23" ht="20.399999999999999" x14ac:dyDescent="0.2">
      <c r="A18" s="23" t="s">
        <v>61</v>
      </c>
      <c r="B18" s="24">
        <f>'[1]ACT 2.7'!$I$6</f>
        <v>25053</v>
      </c>
      <c r="C18" s="25" t="str">
        <f>'[1]ACT 2.7'!$M$6</f>
        <v>ATENCIÓN A GRUPOS VULNERABLES</v>
      </c>
      <c r="D18" s="26" t="s">
        <v>62</v>
      </c>
      <c r="E18" s="24" t="str">
        <f>'[1]ACT 2.7'!$I$7</f>
        <v>DIF</v>
      </c>
      <c r="F18" s="35"/>
      <c r="G18" s="35"/>
      <c r="H18" s="6"/>
      <c r="I18" s="6"/>
      <c r="J18" s="6"/>
      <c r="K18" s="25" t="s">
        <v>77</v>
      </c>
      <c r="L18" s="25">
        <f>'[2]ACT 2.7'!$E$6</f>
        <v>32</v>
      </c>
      <c r="M18" s="25">
        <f>'[2]ACT 2.7'!$E$8</f>
        <v>0</v>
      </c>
      <c r="N18" s="25" t="str">
        <f>'[2]ACT 2.7'!$E$9</f>
        <v>FOMENTO DE LA SALUD DEL ADULTO MAYOR</v>
      </c>
      <c r="O18" s="25" t="str">
        <f>TRIM('[2]ACT 2.7'!$U$2)</f>
        <v>A C T I V I D A D - 2 . 7</v>
      </c>
      <c r="P18" s="24">
        <f>'[2]ACT 2.7'!$Q$10</f>
        <v>0</v>
      </c>
      <c r="Q18" s="24" t="str">
        <f>'[2]ACT 2.7'!$C$14&amp;"    "&amp;'[2]ACT 2.7'!$C$15</f>
        <v xml:space="preserve">    CANTIDAD DE PLÁTICAS PARA EL FOMENTO DE LA SALUD</v>
      </c>
      <c r="R18" s="24">
        <f>'[2]ACT 2.7'!$I$18</f>
        <v>0</v>
      </c>
      <c r="S18" s="24"/>
      <c r="T18" s="31">
        <f>'[2]ACT 2.7'!$D$23</f>
        <v>0</v>
      </c>
      <c r="U18" s="32" t="str">
        <f>'[2]ACT 2.7'!$D$21</f>
        <v>Real</v>
      </c>
      <c r="V18" s="32">
        <f>'[2]ACT 2.7'!$D$22</f>
        <v>14</v>
      </c>
      <c r="W18" s="33">
        <f>'[2]ACT 2.7'!$M$10</f>
        <v>0</v>
      </c>
    </row>
    <row r="19" spans="1:23" ht="20.399999999999999" x14ac:dyDescent="0.2">
      <c r="A19" s="23" t="s">
        <v>61</v>
      </c>
      <c r="B19" s="24">
        <f>'[1]ACT 2.8'!$I$6</f>
        <v>25053</v>
      </c>
      <c r="C19" s="25" t="str">
        <f>'[1]ACT 2.8'!$M$6</f>
        <v>ATENCIÓN A GRUPOS VULNERABLES</v>
      </c>
      <c r="D19" s="26" t="s">
        <v>62</v>
      </c>
      <c r="E19" s="24" t="str">
        <f>'[1]ACT 2.8'!$I$7</f>
        <v>DIF</v>
      </c>
      <c r="F19" s="35"/>
      <c r="G19" s="35"/>
      <c r="H19" s="6"/>
      <c r="I19" s="6"/>
      <c r="J19" s="6"/>
      <c r="K19" s="25" t="s">
        <v>77</v>
      </c>
      <c r="L19" s="25">
        <f>'[2]ACT 2.8'!$E$6</f>
        <v>32</v>
      </c>
      <c r="M19" s="25">
        <f>'[2]ACT 2.8'!$E$8</f>
        <v>0</v>
      </c>
      <c r="N19" s="25" t="str">
        <f>'[2]ACT 2.8'!$E$9</f>
        <v>FOMENTO DE ACTIVIDADES SOCIO CULTURALES Y DEPORTIVAS .</v>
      </c>
      <c r="O19" s="25" t="str">
        <f>TRIM('[2]ACT 2.7'!$U$2)</f>
        <v>A C T I V I D A D - 2 . 7</v>
      </c>
      <c r="P19" s="24">
        <f>'[2]ACT 2.8'!$Q$10</f>
        <v>0</v>
      </c>
      <c r="Q19" s="24" t="str">
        <f>'[2]ACT 2.8'!$C$14&amp;"    "&amp;'[2]ACT 2.8'!$C$15</f>
        <v xml:space="preserve">    PERSONAS ATENDIDAS</v>
      </c>
      <c r="R19" s="24">
        <f>'[2]ACT 2.8'!$I$18</f>
        <v>0</v>
      </c>
      <c r="S19" s="24"/>
      <c r="T19" s="31">
        <f>'[2]ACT 2.8'!$D$23</f>
        <v>0</v>
      </c>
      <c r="U19" s="32" t="str">
        <f>'[2]ACT 2.8'!$D$21</f>
        <v>Real</v>
      </c>
      <c r="V19" s="32">
        <f>'[2]ACT 2.8'!$D$22</f>
        <v>24815</v>
      </c>
      <c r="W19" s="33">
        <f>'[2]ACT 2.8'!$M$10</f>
        <v>0</v>
      </c>
    </row>
    <row r="20" spans="1:23" ht="20.399999999999999" x14ac:dyDescent="0.2">
      <c r="A20" s="23" t="s">
        <v>61</v>
      </c>
      <c r="B20" s="24">
        <f>'[1]ACT 2.9'!$I$6</f>
        <v>25053</v>
      </c>
      <c r="C20" s="25" t="str">
        <f>'[1]ACT 2.9'!$M$6</f>
        <v>ATENCIÓN A GRUPOS VULNERABLES</v>
      </c>
      <c r="D20" s="26" t="s">
        <v>62</v>
      </c>
      <c r="E20" s="24" t="str">
        <f>'[1]ACT 2.9'!$I$7</f>
        <v>DIF</v>
      </c>
      <c r="F20" s="35"/>
      <c r="G20" s="35"/>
      <c r="H20" s="6"/>
      <c r="I20" s="6"/>
      <c r="J20" s="6"/>
      <c r="K20" s="25" t="s">
        <v>77</v>
      </c>
      <c r="L20" s="25">
        <f>'[2]ACT 2.9'!$E$6</f>
        <v>32</v>
      </c>
      <c r="M20" s="25">
        <f>'[2]ACT 2.9'!$E$8</f>
        <v>0</v>
      </c>
      <c r="N20" s="25" t="str">
        <f>'[2]ACT 2.9'!$E$9</f>
        <v>SERVICIO DENTAL</v>
      </c>
      <c r="O20" s="25" t="str">
        <f>TRIM('[2]ACT 2.9'!$U$2)</f>
        <v>A C T I V I D A D - 2 . 9</v>
      </c>
      <c r="P20" s="24">
        <f>'[2]ACT 2.9'!$Q$10</f>
        <v>0</v>
      </c>
      <c r="Q20" s="24" t="str">
        <f>'[2]ACT 2.9'!$C$14&amp;"    "&amp;'[2]ACT 2.9'!$C$15</f>
        <v xml:space="preserve">    CANTIDAD TOTAL DE ADULTOS MAYORES REGISTRADOS.</v>
      </c>
      <c r="R20" s="24">
        <f>'[2]ACT 2.9'!$I$18</f>
        <v>0</v>
      </c>
      <c r="S20" s="24"/>
      <c r="T20" s="31">
        <f>'[2]ACT 2.9'!$D$23</f>
        <v>0</v>
      </c>
      <c r="U20" s="32" t="str">
        <f>'[2]ACT 2.9'!$D$21</f>
        <v>Real</v>
      </c>
      <c r="V20" s="32">
        <f>'[2]ACT 2.9'!$D$22</f>
        <v>13</v>
      </c>
      <c r="W20" s="33">
        <f>'[2]ACT 2.9'!$M$10</f>
        <v>0</v>
      </c>
    </row>
    <row r="21" spans="1:23" ht="20.399999999999999" x14ac:dyDescent="0.2">
      <c r="A21" s="23" t="s">
        <v>63</v>
      </c>
      <c r="B21" s="24">
        <f>'[1]COMPONENTE 3'!$I$6</f>
        <v>25053</v>
      </c>
      <c r="C21" s="25" t="str">
        <f>'[1]COMPONENTE 3'!$M$6</f>
        <v>ATENCIÓN A GRUPOS VULNERABLES</v>
      </c>
      <c r="D21" s="26" t="s">
        <v>64</v>
      </c>
      <c r="E21" s="24" t="str">
        <f>'[1]COMPONENTE 3'!$I$7</f>
        <v>DIF</v>
      </c>
      <c r="F21" s="34">
        <f>334048+47590.4+11449.15</f>
        <v>393087.55000000005</v>
      </c>
      <c r="G21" s="34">
        <f>334048+47590.4+11449.15</f>
        <v>393087.55000000005</v>
      </c>
      <c r="H21" s="6"/>
      <c r="I21" s="6"/>
      <c r="J21" s="38">
        <v>388374.68</v>
      </c>
      <c r="K21" s="25" t="s">
        <v>77</v>
      </c>
      <c r="L21" s="25">
        <f>'[2]COMPONENTE 3'!$E$6</f>
        <v>32</v>
      </c>
      <c r="M21" s="25">
        <f>'[2]COMPONENTE 3'!$E$8</f>
        <v>0</v>
      </c>
      <c r="N21" s="25" t="str">
        <f>'[2]COMPONENTE 3'!$E$9</f>
        <v>ASISTENCIA SOCIAL; CASOS QUE REQUIERE EN AYUDA EN LA EMERGENCIA ATENDIDOS</v>
      </c>
      <c r="O21" s="25" t="str">
        <f>TRIM('[2]COMPONENTE 3'!$U$2)</f>
        <v>C O M P O N E N T E - 3</v>
      </c>
      <c r="P21" s="24">
        <f>'[2]COMPONENTE 3'!$Q$10</f>
        <v>0</v>
      </c>
      <c r="Q21" s="24" t="str">
        <f>'[2]COMPONENTE 3'!$C$14&amp;"    "&amp;'[2]COMPONENTE 3'!$C$15</f>
        <v xml:space="preserve">    CANTIDAD DE ATENCIONES DE ASISTENCIA SOCIAL REALIZADAS</v>
      </c>
      <c r="R21" s="24">
        <f>'[2]COMPONENTE 3'!$I$18</f>
        <v>0</v>
      </c>
      <c r="S21" s="24"/>
      <c r="T21" s="31">
        <f>'[2]COMPONENTE 3'!$D$23</f>
        <v>0</v>
      </c>
      <c r="U21" s="32" t="str">
        <f>'[2]COMPONENTE 3'!$D$21</f>
        <v>Real</v>
      </c>
      <c r="V21" s="32">
        <f>'[2]COMPONENTE 3'!$D$22</f>
        <v>2243</v>
      </c>
      <c r="W21" s="33">
        <f>'[2]COMPONENTE 3'!$M$10</f>
        <v>0</v>
      </c>
    </row>
    <row r="22" spans="1:23" ht="30.6" x14ac:dyDescent="0.2">
      <c r="A22" s="23" t="s">
        <v>63</v>
      </c>
      <c r="B22" s="24">
        <f>'[1]ACT 3.1'!$I$6</f>
        <v>25053</v>
      </c>
      <c r="C22" s="25" t="str">
        <f>'[1]ACT 3.1'!$M$6</f>
        <v>ATENCIÓN A GRUPOS VULNERABLES</v>
      </c>
      <c r="D22" s="26" t="s">
        <v>64</v>
      </c>
      <c r="E22" s="24" t="str">
        <f>'[1]ACT 3.1'!$I$7</f>
        <v>DIF</v>
      </c>
      <c r="F22" s="35"/>
      <c r="G22" s="35"/>
      <c r="H22" s="6"/>
      <c r="I22" s="6"/>
      <c r="J22" s="6"/>
      <c r="K22" s="25" t="s">
        <v>77</v>
      </c>
      <c r="L22" s="25">
        <f>'[2]ACT 3.1'!$E$6</f>
        <v>32</v>
      </c>
      <c r="M22" s="25">
        <f>'[2]ACT 3.1'!$E$8</f>
        <v>0</v>
      </c>
      <c r="N22" s="25" t="str">
        <f>'[2]ACT 3.1'!$E$9</f>
        <v>APOYOS TRASLADO, DIFERENTES SERVICIOS PARA USUARIOS DE ESCASOS RECURSOS Y SECTOR SALUD</v>
      </c>
      <c r="O22" s="25" t="str">
        <f>TRIM('[2]ACT 3.1'!$U$2)</f>
        <v>A C T I V I D A D - 3 . 1</v>
      </c>
      <c r="P22" s="24">
        <f>'[2]ACT 3.1'!$Q$10</f>
        <v>0</v>
      </c>
      <c r="Q22" s="24" t="str">
        <f>'[2]ACT 3.1'!$C$14&amp;"    "&amp;'[2]ACT 3.1'!$C$15</f>
        <v xml:space="preserve">    CANTIDAD DE TRASLADOS REALIZADOS</v>
      </c>
      <c r="R22" s="24">
        <f>'[2]ACT 3.1'!$I$18</f>
        <v>0</v>
      </c>
      <c r="S22" s="24"/>
      <c r="T22" s="31">
        <f>'[2]ACT 3.1'!$D$23</f>
        <v>0</v>
      </c>
      <c r="U22" s="32" t="str">
        <f>'[2]ACT 3.1'!$D$21</f>
        <v>Real</v>
      </c>
      <c r="V22" s="32">
        <f>'[2]ACT 3.1'!$D$22</f>
        <v>62</v>
      </c>
      <c r="W22" s="33">
        <f>'[2]ACT 3.1'!$M$10</f>
        <v>0</v>
      </c>
    </row>
    <row r="23" spans="1:23" ht="20.399999999999999" x14ac:dyDescent="0.2">
      <c r="A23" s="23" t="s">
        <v>63</v>
      </c>
      <c r="B23" s="24">
        <f>'[1]ACT 3.2'!$I$6</f>
        <v>25053</v>
      </c>
      <c r="C23" s="25" t="str">
        <f>'[1]ACT 3.2'!$M$6</f>
        <v>ATENCIÓN A GRUPOS VULNERABLES</v>
      </c>
      <c r="D23" s="26" t="s">
        <v>64</v>
      </c>
      <c r="E23" s="24" t="str">
        <f>'[1]ACT 3.2'!$I$7</f>
        <v>DIF</v>
      </c>
      <c r="F23" s="35"/>
      <c r="G23" s="35"/>
      <c r="H23" s="6"/>
      <c r="I23" s="6"/>
      <c r="J23" s="6"/>
      <c r="K23" s="25" t="s">
        <v>77</v>
      </c>
      <c r="L23" s="25">
        <f>'[2]ACT 3.2'!$E$6</f>
        <v>32</v>
      </c>
      <c r="M23" s="25">
        <f>'[2]ACT 3.2'!$E$8</f>
        <v>0</v>
      </c>
      <c r="N23" s="25" t="str">
        <f>'[2]ACT 3.2'!$E$9</f>
        <v>ASESORÍA Y GESTIONES DIRECTAS A DIF ESTATAL</v>
      </c>
      <c r="O23" s="25" t="str">
        <f>TRIM('[2]ACT 3.2'!$U$2)</f>
        <v>A C T I V I D A D - 3 . 2</v>
      </c>
      <c r="P23" s="24">
        <f>'[2]ACT 3.2'!$Q$10</f>
        <v>0</v>
      </c>
      <c r="Q23" s="24" t="str">
        <f>'[2]ACT 3.2'!$C$14&amp;"    "&amp;'[2]ACT 3.2'!$C$15</f>
        <v xml:space="preserve">    CANTIDAD DE ASESORÍAS REALIZADAS</v>
      </c>
      <c r="R23" s="24">
        <f>'[2]ACT 3.2'!$I$18</f>
        <v>0</v>
      </c>
      <c r="S23" s="24"/>
      <c r="T23" s="31">
        <f>'[2]ACT 3.2'!$D$23</f>
        <v>0</v>
      </c>
      <c r="U23" s="32" t="str">
        <f>'[2]ACT 3.2'!$D$21</f>
        <v>Real</v>
      </c>
      <c r="V23" s="32">
        <f>'[2]ACT 3.2'!$D$22</f>
        <v>214</v>
      </c>
      <c r="W23" s="33">
        <f>'[2]ACT 3.2'!$M$10</f>
        <v>0</v>
      </c>
    </row>
    <row r="24" spans="1:23" ht="30.6" x14ac:dyDescent="0.2">
      <c r="A24" s="23" t="s">
        <v>63</v>
      </c>
      <c r="B24" s="24">
        <f>'[1]ACT 3.3'!$I$6</f>
        <v>25053</v>
      </c>
      <c r="C24" s="25" t="str">
        <f>'[1]ACT 3.3'!$M$6</f>
        <v>ATENCIÓN A GRUPOS VULNERABLES</v>
      </c>
      <c r="D24" s="26" t="s">
        <v>64</v>
      </c>
      <c r="E24" s="24" t="str">
        <f>'[1]ACT 3.3'!$I$7</f>
        <v>DIF</v>
      </c>
      <c r="F24" s="35"/>
      <c r="G24" s="35"/>
      <c r="H24" s="6"/>
      <c r="I24" s="6"/>
      <c r="J24" s="6"/>
      <c r="K24" s="25" t="s">
        <v>77</v>
      </c>
      <c r="L24" s="25">
        <f>'[2]ACT 3.3'!$E$6</f>
        <v>32</v>
      </c>
      <c r="M24" s="25">
        <f>'[2]ACT 3.3'!$E$8</f>
        <v>0</v>
      </c>
      <c r="N24" s="25" t="str">
        <f>'[2]ACT 3.3'!$E$9</f>
        <v>VISITAS A COMUNIDADES, PARA DAR SEGUIMIENTO A CASOS PRIORITARIOS, PETICIONES MUNICIPALES Y ESTATALES</v>
      </c>
      <c r="O24" s="25" t="str">
        <f>TRIM('[2]ACT 3.3'!$U$2)</f>
        <v>A C T I V I D A D - 3 . 3</v>
      </c>
      <c r="P24" s="24">
        <f>'[2]ACT 3.3'!$Q$10</f>
        <v>0</v>
      </c>
      <c r="Q24" s="24" t="str">
        <f>'[2]ACT 3.3'!$C$14&amp;"    "&amp;'[2]ACT 3.3'!$C$15</f>
        <v xml:space="preserve">    CANTIDAD DE VISITAS REALIZADAS</v>
      </c>
      <c r="R24" s="24">
        <f>'[2]ACT 3.3'!$I$18</f>
        <v>0</v>
      </c>
      <c r="S24" s="24"/>
      <c r="T24" s="31">
        <f>'[2]ACT 3.3'!$D$23</f>
        <v>0</v>
      </c>
      <c r="U24" s="32" t="str">
        <f>'[2]ACT 3.3'!$D$21</f>
        <v>Real</v>
      </c>
      <c r="V24" s="32">
        <f>'[2]ACT 3.3'!$D$22</f>
        <v>68</v>
      </c>
      <c r="W24" s="33">
        <f>'[2]ACT 3.3'!$M$10</f>
        <v>0</v>
      </c>
    </row>
    <row r="25" spans="1:23" ht="51" x14ac:dyDescent="0.2">
      <c r="A25" s="23" t="s">
        <v>65</v>
      </c>
      <c r="B25" s="24">
        <f>'[1]COMPONENTE 4'!$I$6</f>
        <v>25053</v>
      </c>
      <c r="C25" s="25" t="str">
        <f>'[1]COMPONENTE 4'!$M$6</f>
        <v>ATENCIÓN A GRUPOS VULNERABLES</v>
      </c>
      <c r="D25" s="26" t="s">
        <v>66</v>
      </c>
      <c r="E25" s="24" t="str">
        <f>'[1]COMPONENTE 4'!$I$7</f>
        <v>DIF</v>
      </c>
      <c r="F25" s="34">
        <v>3224731.76</v>
      </c>
      <c r="G25" s="34">
        <v>3224731.76</v>
      </c>
      <c r="H25" s="6"/>
      <c r="I25" s="6"/>
      <c r="J25" s="39">
        <v>3169704.7</v>
      </c>
      <c r="K25" s="25" t="s">
        <v>77</v>
      </c>
      <c r="L25" s="25">
        <f>'[2]COMPONENTE 4'!$E$6</f>
        <v>32</v>
      </c>
      <c r="M25" s="25">
        <f>'[2]COMPONENTE 4'!$E$8</f>
        <v>0</v>
      </c>
      <c r="N25" s="25" t="str">
        <f>'[2]COMPONENTE 4'!$E$9</f>
        <v>CADI; ESTANCIA INFANTIL A MENORES DE DÍAS DE NACIDOS A LOS 3 AÑOS 12 MESES; DE MADRES TRABAJADORAS CARENTES DE PRESTACIONES SOCIALES PROPORCIONADOS</v>
      </c>
      <c r="O25" s="25" t="str">
        <f>TRIM('[2]COMPONENTE 4'!$U$2)</f>
        <v>C O M P O N E N T E - 4</v>
      </c>
      <c r="P25" s="24">
        <f>'[2]COMPONENTE 4'!$Q$10</f>
        <v>0</v>
      </c>
      <c r="Q25" s="24" t="str">
        <f>'[2]COMPONENTE 4'!$C$14&amp;"    "&amp;'[2]COMPONENTE 4'!$C$15</f>
        <v xml:space="preserve">    PLANEACIONES REALIZADAS</v>
      </c>
      <c r="R25" s="24">
        <f>'[2]COMPONENTE 4'!$I$18</f>
        <v>0</v>
      </c>
      <c r="S25" s="24"/>
      <c r="T25" s="31">
        <f>'[2]COMPONENTE 4'!$D$23</f>
        <v>0</v>
      </c>
      <c r="U25" s="32" t="str">
        <f>'[2]COMPONENTE 4'!$D$21</f>
        <v>Real</v>
      </c>
      <c r="V25" s="32">
        <f>'[2]COMPONENTE 4'!$D$22</f>
        <v>1176</v>
      </c>
      <c r="W25" s="33">
        <f>'[2]COMPONENTE 4'!$M$10</f>
        <v>0</v>
      </c>
    </row>
    <row r="26" spans="1:23" ht="20.399999999999999" x14ac:dyDescent="0.2">
      <c r="A26" s="23" t="s">
        <v>65</v>
      </c>
      <c r="B26" s="24">
        <f>'[1]ACT 4.1'!$I$6</f>
        <v>25053</v>
      </c>
      <c r="C26" s="25" t="str">
        <f>'[1]ACT 4.1'!$M$6</f>
        <v>ATENCIÓN A GRUPOS VULNERABLES</v>
      </c>
      <c r="D26" s="26" t="s">
        <v>66</v>
      </c>
      <c r="E26" s="24" t="str">
        <f>'[1]ACT 4.1'!$I$7</f>
        <v>DIF</v>
      </c>
      <c r="F26" s="35"/>
      <c r="G26" s="35"/>
      <c r="K26" s="25" t="s">
        <v>77</v>
      </c>
      <c r="L26" s="25">
        <f>'[2]ACT 4.1'!$E$6</f>
        <v>32</v>
      </c>
      <c r="M26" s="25">
        <f>'[2]ACT 4.1'!$E$8</f>
        <v>0</v>
      </c>
      <c r="N26" s="25" t="str">
        <f>'[2]ACT 4.1'!$E$9</f>
        <v>ACTIVIDADES SOCIOCULTURALES</v>
      </c>
      <c r="O26" s="25" t="str">
        <f>TRIM('[2]ACT 4.1'!$U$2)</f>
        <v>A C T I V I D A D - 4 . 1</v>
      </c>
      <c r="P26" s="24">
        <f>'[2]ACT 4.1'!$Q$10</f>
        <v>0</v>
      </c>
      <c r="Q26" s="24" t="str">
        <f>'[2]ACT 4.1'!$C$14&amp;"    "&amp;'[2]ACT 4.1'!$C$15</f>
        <v xml:space="preserve">    ACTIVIDADES REALIZADAS</v>
      </c>
      <c r="R26" s="24">
        <f>'[2]ACT 4.1'!$I$18</f>
        <v>0</v>
      </c>
      <c r="S26" s="24"/>
      <c r="T26" s="31">
        <f>'[2]ACT 4.1'!$D$23</f>
        <v>0</v>
      </c>
      <c r="U26" s="32" t="str">
        <f>'[2]ACT 4.1'!$D$21</f>
        <v>Real</v>
      </c>
      <c r="V26" s="32">
        <f>'[2]ACT 4.1'!$D$22</f>
        <v>75</v>
      </c>
      <c r="W26" s="33">
        <f>'[2]ACT 4.1'!$M$10</f>
        <v>0</v>
      </c>
    </row>
    <row r="27" spans="1:23" ht="20.399999999999999" x14ac:dyDescent="0.25">
      <c r="A27" s="23" t="s">
        <v>65</v>
      </c>
      <c r="B27" s="24">
        <f>'[1]ACT 4.2'!$I$6</f>
        <v>25053</v>
      </c>
      <c r="C27" s="25" t="str">
        <f>'[1]ACT 4.2'!$M$6</f>
        <v>ATENCIÓN A GRUPOS VULNERABLES</v>
      </c>
      <c r="D27" s="26" t="s">
        <v>66</v>
      </c>
      <c r="E27" s="24" t="str">
        <f>'[1]ACT 4.2'!$I$7</f>
        <v>DIF</v>
      </c>
      <c r="F27" s="36"/>
      <c r="G27" s="35"/>
      <c r="K27" s="25" t="s">
        <v>77</v>
      </c>
      <c r="L27" s="25">
        <f>'[2]ACT 4.2'!$E$6</f>
        <v>32</v>
      </c>
      <c r="M27" s="25">
        <f>'[2]ACT 4.2'!$E$8</f>
        <v>0</v>
      </c>
      <c r="N27" s="25" t="str">
        <f>'[2]ACT 4.2'!$E$9</f>
        <v>RACIONES ALIMENTICIAS PROPORCIONADAS A LOS MENORES</v>
      </c>
      <c r="O27" s="25" t="str">
        <f>TRIM('[2]ACT 4.2'!$U$2)</f>
        <v>A C T I V I D A D - 4 . 2</v>
      </c>
      <c r="P27" s="24">
        <f>'[2]ACT 4.2'!$Q$10</f>
        <v>0</v>
      </c>
      <c r="Q27" s="24" t="str">
        <f>'[2]ACT 4.2'!$C$14&amp;"    "&amp;'[2]ACT 4.2'!$C$15</f>
        <v xml:space="preserve">    RACIONES</v>
      </c>
      <c r="R27" s="24">
        <f>'[2]ACT 4.2'!$I$18</f>
        <v>0</v>
      </c>
      <c r="S27" s="24"/>
      <c r="T27" s="31">
        <f>'[2]ACT 4.2'!$D$23</f>
        <v>0</v>
      </c>
      <c r="U27" s="32" t="str">
        <f>'[2]ACT 4.2'!$D$21</f>
        <v>Real</v>
      </c>
      <c r="V27" s="32">
        <f>'[2]ACT 4.2'!$D$22</f>
        <v>21681</v>
      </c>
      <c r="W27" s="33">
        <f>'[2]ACT 4.2'!$M$10</f>
        <v>0</v>
      </c>
    </row>
    <row r="28" spans="1:23" ht="20.399999999999999" x14ac:dyDescent="0.25">
      <c r="A28" s="23" t="s">
        <v>65</v>
      </c>
      <c r="B28" s="24">
        <f>'[1]ACT 4.3'!$I$6</f>
        <v>25053</v>
      </c>
      <c r="C28" s="25" t="str">
        <f>'[1]ACT 4.3'!$M$6</f>
        <v>ATENCIÓN A GRUPOS VULNERABLES</v>
      </c>
      <c r="D28" s="26" t="s">
        <v>66</v>
      </c>
      <c r="E28" s="24" t="str">
        <f>'[1]ACT 4.3'!$I$7</f>
        <v>DIF</v>
      </c>
      <c r="F28" s="36"/>
      <c r="G28" s="35"/>
      <c r="K28" s="25" t="s">
        <v>77</v>
      </c>
      <c r="L28" s="25">
        <f>'[2]ACT 4.3'!$E$6</f>
        <v>32</v>
      </c>
      <c r="M28" s="25">
        <f>'[2]ACT 4.3'!$E$8</f>
        <v>0</v>
      </c>
      <c r="N28" s="25" t="str">
        <f>'[2]ACT 4.3'!$E$9</f>
        <v>SERVICIO DEL CENTRO ASISTENCIAL CADI</v>
      </c>
      <c r="O28" s="25" t="str">
        <f>TRIM('[2]ACT 4.3'!$U$2)</f>
        <v>A C T I V I D A D - 4 . 3</v>
      </c>
      <c r="P28" s="24">
        <f>'[2]ACT 4.3'!$Q$10</f>
        <v>0</v>
      </c>
      <c r="Q28" s="24" t="str">
        <f>'[2]ACT 4.3'!$C$14&amp;"    "&amp;'[2]ACT 4.3'!$C$15</f>
        <v xml:space="preserve">    METAS</v>
      </c>
      <c r="R28" s="24">
        <f>'[2]ACT 4.3'!$I$18</f>
        <v>0</v>
      </c>
      <c r="S28" s="24"/>
      <c r="T28" s="31">
        <f>'[2]ACT 4.3'!$D$23</f>
        <v>0</v>
      </c>
      <c r="U28" s="32" t="str">
        <f>'[2]ACT 4.3'!$D$21</f>
        <v>Real</v>
      </c>
      <c r="V28" s="32">
        <f>'[2]ACT 4.3'!$D$22</f>
        <v>715</v>
      </c>
      <c r="W28" s="33">
        <f>'[2]ACT 4.3'!$M$10</f>
        <v>0</v>
      </c>
    </row>
    <row r="29" spans="1:23" ht="30.6" x14ac:dyDescent="0.2">
      <c r="A29" s="23" t="s">
        <v>67</v>
      </c>
      <c r="B29" s="24">
        <f>'[1]COMPONENTE 5'!$I$6</f>
        <v>25053</v>
      </c>
      <c r="C29" s="25" t="str">
        <f>'[1]COMPONENTE 5'!$M$6</f>
        <v>ATENCIÓN A GRUPOS VULNERABLES</v>
      </c>
      <c r="D29" s="26" t="s">
        <v>68</v>
      </c>
      <c r="E29" s="24" t="str">
        <f>'[1]COMPONENTE 5'!$I$7</f>
        <v>DIF</v>
      </c>
      <c r="F29" s="34">
        <v>651721.29</v>
      </c>
      <c r="G29" s="34">
        <v>651721.29</v>
      </c>
      <c r="J29" s="39">
        <v>648414.59</v>
      </c>
      <c r="K29" s="25" t="s">
        <v>77</v>
      </c>
      <c r="L29" s="25">
        <f>'[2]COMPONENTE 5'!$E$6</f>
        <v>32</v>
      </c>
      <c r="M29" s="25">
        <f>'[2]COMPONENTE 5'!$E$8</f>
        <v>0</v>
      </c>
      <c r="N29" s="25" t="str">
        <f>'[2]COMPONENTE 5'!$E$9</f>
        <v>RED MÓVIL; DESARROLLO INTEGRAL DE LAS COMUNIDADES QUE SE ATIENDEN IMPULSADO</v>
      </c>
      <c r="O29" s="25" t="str">
        <f>TRIM('[2]COMPONENTE 5'!$U$2)</f>
        <v>C O M P O N E N T E - 5</v>
      </c>
      <c r="P29" s="24">
        <f>'[2]COMPONENTE 5'!$Q$10</f>
        <v>0</v>
      </c>
      <c r="Q29" s="24" t="str">
        <f>'[2]COMPONENTE 5'!$C$14&amp;"    "&amp;'[2]COMPONENTE 5'!$C$15</f>
        <v xml:space="preserve">    CANTIDAD DE COMUNIDADES ATENDIDAS</v>
      </c>
      <c r="R29" s="24">
        <f>'[2]COMPONENTE 5'!$I$18</f>
        <v>0</v>
      </c>
      <c r="S29" s="24"/>
      <c r="T29" s="31">
        <f>'[2]COMPONENTE 5'!$D$23</f>
        <v>0</v>
      </c>
      <c r="U29" s="32" t="str">
        <f>'[2]COMPONENTE 5'!$D$21</f>
        <v>Real</v>
      </c>
      <c r="V29" s="32">
        <f>'[2]COMPONENTE 5'!$D$22</f>
        <v>76</v>
      </c>
      <c r="W29" s="33">
        <f>'[2]COMPONENTE 5'!$M$10</f>
        <v>0</v>
      </c>
    </row>
    <row r="30" spans="1:23" ht="20.399999999999999" x14ac:dyDescent="0.25">
      <c r="A30" s="23" t="s">
        <v>67</v>
      </c>
      <c r="B30" s="24">
        <f>'[1]ACT 5.1'!$I$6</f>
        <v>25053</v>
      </c>
      <c r="C30" s="25" t="str">
        <f>'[1]ACT 5.1'!$M$6</f>
        <v>ATENCIÓN A GRUPOS VULNERABLES</v>
      </c>
      <c r="D30" s="26" t="s">
        <v>68</v>
      </c>
      <c r="E30" s="24" t="str">
        <f>'[1]ACT 5.1'!$I$7</f>
        <v>DIF</v>
      </c>
      <c r="F30" s="36"/>
      <c r="G30" s="35"/>
      <c r="K30" s="25" t="s">
        <v>77</v>
      </c>
      <c r="L30" s="25">
        <f>'[2]ACT 5.1'!$E$6</f>
        <v>32</v>
      </c>
      <c r="M30" s="25">
        <f>'[2]ACT 5.1'!$E$8</f>
        <v>0</v>
      </c>
      <c r="N30" s="25" t="str">
        <f>'[2]ACT 5.1'!$E$9</f>
        <v>ACTIVIDADES QUE IMPULSEN EL DESARROLLO EN LAS COMUNIDADES</v>
      </c>
      <c r="O30" s="25" t="str">
        <f>TRIM('[2]ACT 5.1'!$U$2)</f>
        <v>A C T I V I D A D - 5 . 1</v>
      </c>
      <c r="P30" s="24">
        <f>'[2]ACT 5.1'!$Q$10</f>
        <v>0</v>
      </c>
      <c r="Q30" s="24" t="str">
        <f>'[2]ACT 5.1'!$C$14&amp;"    "&amp;'[2]ACT 5.1'!$C$15</f>
        <v xml:space="preserve">    ACTIVIDADES REALIZADAS</v>
      </c>
      <c r="R30" s="24">
        <f>'[2]ACT 5.1'!$I$18</f>
        <v>0</v>
      </c>
      <c r="S30" s="24"/>
      <c r="T30" s="31">
        <f>'[2]ACT 5.1'!$D$23</f>
        <v>0</v>
      </c>
      <c r="U30" s="32" t="str">
        <f>'[2]ACT 5.1'!$D$21</f>
        <v>Real</v>
      </c>
      <c r="V30" s="32">
        <f>'[2]ACT 5.1'!$D$22</f>
        <v>1924</v>
      </c>
      <c r="W30" s="33">
        <f>'[2]ACT 5.1'!$M$10</f>
        <v>0</v>
      </c>
    </row>
    <row r="31" spans="1:23" ht="20.399999999999999" x14ac:dyDescent="0.25">
      <c r="A31" s="23" t="s">
        <v>67</v>
      </c>
      <c r="B31" s="24">
        <f>'[1]ACT 5.2'!$I$6</f>
        <v>25053</v>
      </c>
      <c r="C31" s="25" t="str">
        <f>'[1]ACT 5.2'!$M$6</f>
        <v>ATENCIÓN A GRUPOS VULNERABLES</v>
      </c>
      <c r="D31" s="26" t="s">
        <v>68</v>
      </c>
      <c r="E31" s="24" t="str">
        <f>'[1]ACT 5.2'!$I$7</f>
        <v>DIF</v>
      </c>
      <c r="F31" s="36"/>
      <c r="G31" s="35"/>
      <c r="K31" s="25" t="s">
        <v>77</v>
      </c>
      <c r="L31" s="25">
        <f>'[2]ACT 5.2'!$E$6</f>
        <v>32</v>
      </c>
      <c r="M31" s="25">
        <f>'[2]ACT 5.2'!$E$8</f>
        <v>0</v>
      </c>
      <c r="N31" s="25" t="str">
        <f>'[2]ACT 5.2'!$E$9</f>
        <v>CAPACITACIONES PARA EL FOMENTO DE ACTIVIDADES</v>
      </c>
      <c r="O31" s="25" t="str">
        <f>TRIM('[2]ACT 5.2'!$U$2)</f>
        <v>A C T I V I D A D - 5 . 2</v>
      </c>
      <c r="P31" s="24">
        <f>'[2]ACT 5.2'!$Q$10</f>
        <v>0</v>
      </c>
      <c r="Q31" s="24" t="str">
        <f>'[2]ACT 5.2'!$C$14&amp;"    "&amp;'[2]ACT 5.2'!$C$15</f>
        <v xml:space="preserve">    CAPACITACIONES REALIZADAS</v>
      </c>
      <c r="R31" s="24">
        <f>'[2]ACT 5.2'!$I$18</f>
        <v>0</v>
      </c>
      <c r="S31" s="24"/>
      <c r="T31" s="31">
        <f>'[2]ACT 5.2'!$D$23</f>
        <v>0</v>
      </c>
      <c r="U31" s="32" t="str">
        <f>'[2]ACT 5.2'!$D$21</f>
        <v>Real</v>
      </c>
      <c r="V31" s="32">
        <f>'[2]ACT 5.2'!$D$22</f>
        <v>88</v>
      </c>
      <c r="W31" s="33">
        <f>'[2]ACT 5.2'!$M$10</f>
        <v>0</v>
      </c>
    </row>
    <row r="32" spans="1:23" ht="30.6" x14ac:dyDescent="0.25">
      <c r="A32" s="27" t="s">
        <v>67</v>
      </c>
      <c r="B32" s="24">
        <f>'[1]ACT 5.3'!$I$6</f>
        <v>25053</v>
      </c>
      <c r="C32" s="25" t="str">
        <f>'[1]ACT 5.3'!$M$6</f>
        <v>ATENCIÓN A GRUPOS VULNERABLES</v>
      </c>
      <c r="D32" s="26" t="s">
        <v>68</v>
      </c>
      <c r="E32" s="24" t="str">
        <f>'[1]ACT 5.3'!$I$7</f>
        <v>DIF</v>
      </c>
      <c r="F32" s="36"/>
      <c r="G32" s="35"/>
      <c r="K32" s="25" t="s">
        <v>77</v>
      </c>
      <c r="L32" s="25">
        <f>'[2]ACT 5.3'!$E$6</f>
        <v>32</v>
      </c>
      <c r="M32" s="25">
        <f>'[2]ACT 5.3'!$E$8</f>
        <v>0</v>
      </c>
      <c r="N32" s="25" t="str">
        <f>'[2]ACT 5.3'!$E$9</f>
        <v>TALLERES PARA EL FOMENTO DE ACTIVIDADES RELACIONADAS A DIFERENTES TEMAS DE INTERÉS DE LA COMUNIDAD</v>
      </c>
      <c r="O32" s="25" t="str">
        <f>TRIM('[2]ACT 5.3'!$U$2)</f>
        <v>A C T I V I D A D - 5 . 3</v>
      </c>
      <c r="P32" s="24">
        <f>'[2]ACT 5.3'!$Q$10</f>
        <v>0</v>
      </c>
      <c r="Q32" s="24" t="str">
        <f>'[2]ACT 5.3'!$C$14&amp;"    "&amp;'[2]ACT 5.3'!$C$15</f>
        <v xml:space="preserve">    TALLERES REALIZADOS</v>
      </c>
      <c r="R32" s="24">
        <f>'[2]ACT 5.3'!$I$18</f>
        <v>0</v>
      </c>
      <c r="S32" s="24"/>
      <c r="T32" s="31">
        <f>'[2]ACT 5.3'!$D$23</f>
        <v>0</v>
      </c>
      <c r="U32" s="32" t="str">
        <f>'[2]ACT 5.3'!$D$21</f>
        <v>Real</v>
      </c>
      <c r="V32" s="32">
        <f>'[2]ACT 5.3'!$D$22</f>
        <v>140</v>
      </c>
      <c r="W32" s="33">
        <f>'[2]ACT 5.3'!$M$10</f>
        <v>0</v>
      </c>
    </row>
    <row r="33" spans="1:23" ht="30.6" x14ac:dyDescent="0.2">
      <c r="A33" s="27" t="s">
        <v>69</v>
      </c>
      <c r="B33" s="24">
        <f>'[1]COMPONENTE 6'!$I$6</f>
        <v>25053</v>
      </c>
      <c r="C33" s="25" t="str">
        <f>'[1]COMPONENTE 6'!$M$6</f>
        <v>ATENCIÓN A GRUPOS VULNERABLES</v>
      </c>
      <c r="D33" s="28" t="s">
        <v>70</v>
      </c>
      <c r="E33" s="24" t="str">
        <f>'[1]COMPONENTE 6'!$I$7</f>
        <v>DIF</v>
      </c>
      <c r="F33" s="34">
        <v>5296789.16</v>
      </c>
      <c r="G33" s="34">
        <v>6602289.1600000001</v>
      </c>
      <c r="J33" s="39">
        <v>5503267.0199999996</v>
      </c>
      <c r="K33" s="25" t="s">
        <v>77</v>
      </c>
      <c r="L33" s="25">
        <f>'[2]COMPONENTE 6'!$E$6</f>
        <v>32</v>
      </c>
      <c r="M33" s="25">
        <f>'[2]COMPONENTE 6'!$E$8</f>
        <v>0</v>
      </c>
      <c r="N33" s="25" t="str">
        <f>'[2]COMPONENTE 6'!$E$9</f>
        <v>CONTABILIDAD; INFORMES TRIMESTRALES Y UNA CUENTA PÚBLICA EN EL AÑO REALIZADOS</v>
      </c>
      <c r="O33" s="25" t="str">
        <f>TRIM('[2]COMPONENTE 6'!$U$2)</f>
        <v>C O M P O N E N T E - 6</v>
      </c>
      <c r="P33" s="24">
        <f>'[2]COMPONENTE 6'!$Q$10</f>
        <v>0</v>
      </c>
      <c r="Q33" s="24" t="str">
        <f>'[2]COMPONENTE 6'!$C$14&amp;"    "&amp;'[2]COMPONENTE 6'!$C$15</f>
        <v xml:space="preserve">    TOTAL DE INFORMES REALIZADOS / TOTAL DE INFORMES PLANEADOS EN EL AÑO )X100</v>
      </c>
      <c r="R33" s="24">
        <f>'[2]COMPONENTE 6'!$I$18</f>
        <v>0</v>
      </c>
      <c r="S33" s="24"/>
      <c r="T33" s="31">
        <f>'[2]COMPONENTE 6'!$D$23</f>
        <v>0</v>
      </c>
      <c r="U33" s="32" t="str">
        <f>'[2]COMPONENTE 6'!$D$21</f>
        <v>Real</v>
      </c>
      <c r="V33" s="32">
        <f>'[2]COMPONENTE 6'!$D$22</f>
        <v>12</v>
      </c>
      <c r="W33" s="33">
        <f>'[2]COMPONENTE 6'!$M$10</f>
        <v>0</v>
      </c>
    </row>
    <row r="34" spans="1:23" ht="30.6" x14ac:dyDescent="0.25">
      <c r="A34" s="27" t="s">
        <v>69</v>
      </c>
      <c r="B34" s="24">
        <f>'[1]ACT 6.1'!$I$6</f>
        <v>25053</v>
      </c>
      <c r="C34" s="25" t="str">
        <f>'[1]ACT 6.1'!$M$6</f>
        <v>ATENCIÓN A GRUPOS VULNERABLES</v>
      </c>
      <c r="D34" s="28" t="s">
        <v>70</v>
      </c>
      <c r="E34" s="24" t="str">
        <f>'[1]ACT 6.1'!$I$7</f>
        <v>DIF</v>
      </c>
      <c r="F34" s="36"/>
      <c r="G34" s="35"/>
      <c r="K34" s="25" t="s">
        <v>77</v>
      </c>
      <c r="L34" s="25">
        <f>'[2]ACT 6.1'!$E$6</f>
        <v>32</v>
      </c>
      <c r="M34" s="25">
        <f>'[2]ACT 6.1'!$E$8</f>
        <v>0</v>
      </c>
      <c r="N34" s="25" t="str">
        <f>'[2]ACT 6.1'!$E$9</f>
        <v>REALIZAR BITÁCORAS DE MANTENIMIENTO AL PARQUE VEHICULAR DURANTE EL AÑO.</v>
      </c>
      <c r="O34" s="25" t="str">
        <f>TRIM('[2]ACT 6.1'!$U$2)</f>
        <v>A C T I V I D A D - 6 . 1</v>
      </c>
      <c r="P34" s="24">
        <f>'[2]ACT 6.1'!$Q$10</f>
        <v>0</v>
      </c>
      <c r="Q34" s="24" t="str">
        <f>'[2]ACT 6.1'!$C$14&amp;"    "&amp;'[2]ACT 6.1'!$C$15</f>
        <v xml:space="preserve">    (TOTAL DE INFORMES REALIZADOS / TOTAL DE INFORMES REALIZADOS EN EL AÑO )X100</v>
      </c>
      <c r="R34" s="24">
        <f>'[2]ACT 6.1'!$I$18</f>
        <v>0</v>
      </c>
      <c r="S34" s="24"/>
      <c r="T34" s="31">
        <f>'[2]ACT 6.1'!$D$23</f>
        <v>0</v>
      </c>
      <c r="U34" s="32" t="str">
        <f>'[2]ACT 6.1'!$D$21</f>
        <v>Real</v>
      </c>
      <c r="V34" s="32">
        <f>'[2]ACT 6.1'!$D$22</f>
        <v>8</v>
      </c>
      <c r="W34" s="33">
        <f>'[2]ACT 6.1'!$M$10</f>
        <v>0</v>
      </c>
    </row>
    <row r="35" spans="1:23" ht="30.6" x14ac:dyDescent="0.25">
      <c r="A35" s="27" t="s">
        <v>69</v>
      </c>
      <c r="B35" s="24">
        <f>'[1]ACT 6.2'!$I$6</f>
        <v>25053</v>
      </c>
      <c r="C35" s="25" t="str">
        <f>'[1]ACT 6.2'!$M$6</f>
        <v>ATENCIÓN A GRUPOS VULNERABLES</v>
      </c>
      <c r="D35" s="28" t="s">
        <v>70</v>
      </c>
      <c r="E35" s="24" t="str">
        <f>'[1]ACT 6.2'!$I$7</f>
        <v>DIF</v>
      </c>
      <c r="F35" s="36"/>
      <c r="G35" s="35"/>
      <c r="K35" s="25" t="s">
        <v>77</v>
      </c>
      <c r="L35" s="25">
        <f>'[2]ACT 6.2'!$E$6</f>
        <v>32</v>
      </c>
      <c r="M35" s="25">
        <f>'[2]ACT 6.2'!$E$8</f>
        <v>0</v>
      </c>
      <c r="N35" s="25" t="str">
        <f>'[2]ACT 6.2'!$E$9</f>
        <v>SUMINISTRO DE MATERIALES PARA EL DESARROLLO DE EVENTOS SOCIALES Y CULTURALES DE LAS DIFERENTES ÁREAS.</v>
      </c>
      <c r="O35" s="25" t="str">
        <f>TRIM('[2]ACT 6.2'!$U$2)</f>
        <v>A C T I V I D A D - 6 . 2</v>
      </c>
      <c r="P35" s="24">
        <f>'[2]ACT 6.2'!$Q$10</f>
        <v>0</v>
      </c>
      <c r="Q35" s="24" t="str">
        <f>'[2]ACT 6.2'!$C$14&amp;"    "&amp;'[2]ACT 6.2'!$C$15</f>
        <v xml:space="preserve">    (TOTAL DE EVENTOS REALIZADOS/ TOTAL DE EVENTOS REALIZADAS EN EL AÑO) X100</v>
      </c>
      <c r="R35" s="24">
        <f>'[2]ACT 6.2'!$I$18</f>
        <v>0</v>
      </c>
      <c r="S35" s="24"/>
      <c r="T35" s="31">
        <f>'[2]ACT 6.2'!$D$23</f>
        <v>0</v>
      </c>
      <c r="U35" s="32" t="str">
        <f>'[2]ACT 6.2'!$D$21</f>
        <v>Real</v>
      </c>
      <c r="V35" s="32">
        <f>'[2]ACT 6.2'!$D$22</f>
        <v>12</v>
      </c>
      <c r="W35" s="33">
        <f>'[2]ACT 6.2'!$M$10</f>
        <v>0</v>
      </c>
    </row>
    <row r="36" spans="1:23" ht="30.6" x14ac:dyDescent="0.25">
      <c r="A36" s="27" t="s">
        <v>69</v>
      </c>
      <c r="B36" s="24">
        <f>'[1]ACT 6.3'!$I$6</f>
        <v>25053</v>
      </c>
      <c r="C36" s="25" t="str">
        <f>'[1]ACT 6.3'!$M$6</f>
        <v>ATENCIÓN A GRUPOS VULNERABLES</v>
      </c>
      <c r="D36" s="26" t="s">
        <v>70</v>
      </c>
      <c r="E36" s="24" t="str">
        <f>'[1]ACT 6.3'!$I$7</f>
        <v>DIF</v>
      </c>
      <c r="F36" s="36"/>
      <c r="G36" s="35"/>
      <c r="K36" s="25" t="s">
        <v>77</v>
      </c>
      <c r="L36" s="25">
        <f>'[2]ACT 6.3'!$E$6</f>
        <v>32</v>
      </c>
      <c r="M36" s="25">
        <f>'[2]ACT 6.3'!$E$8</f>
        <v>0</v>
      </c>
      <c r="N36" s="25" t="str">
        <f>'[2]ACT 6.3'!$E$9</f>
        <v>REALIZAR APOYO DE PERSONAS QUE NO CUENTAN CON UN LUGAR PARA VELACIÓN DE FAMILIARES.</v>
      </c>
      <c r="O36" s="25" t="str">
        <f>TRIM('[2]ACT 6.3'!$U$2)</f>
        <v>A C T I V I D A D - 6 . 3</v>
      </c>
      <c r="P36" s="24">
        <f>'[2]ACT 6.3'!$Q$10</f>
        <v>0</v>
      </c>
      <c r="Q36" s="24" t="str">
        <f>'[2]ACT 6.3'!$C$14&amp;"    "&amp;'[2]ACT 6.3'!$C$15</f>
        <v xml:space="preserve">    NÚMERO DE APOYOS REALIZADOS/ NÚMERO DE APOYOS REALIZADOS DURANTE EL AÑO X 100</v>
      </c>
      <c r="R36" s="24">
        <f>'[2]ACT 6.3'!$I$18</f>
        <v>0</v>
      </c>
      <c r="S36" s="24"/>
      <c r="T36" s="31">
        <f>'[2]ACT 6.3'!$D$23</f>
        <v>0</v>
      </c>
      <c r="U36" s="32" t="str">
        <f>'[2]ACT 6.3'!$D$21</f>
        <v>Real</v>
      </c>
      <c r="V36" s="32">
        <f>'[2]ACT 6.3'!$D$22</f>
        <v>26</v>
      </c>
      <c r="W36" s="33">
        <f>'[2]ACT 6.3'!$M$10</f>
        <v>0</v>
      </c>
    </row>
    <row r="37" spans="1:23" ht="30.6" x14ac:dyDescent="0.25">
      <c r="A37" s="27" t="s">
        <v>71</v>
      </c>
      <c r="B37" s="24">
        <f>'[1]COMPONENTE 7'!$I$6</f>
        <v>25053</v>
      </c>
      <c r="C37" s="25" t="str">
        <f>'[1]COMPONENTE 7'!$M$6</f>
        <v>ATENCIÓN A GRUPOS VULNERABLES</v>
      </c>
      <c r="D37" s="26" t="s">
        <v>72</v>
      </c>
      <c r="E37" s="24" t="str">
        <f>'[1]COMPONENTE 7'!$I$7</f>
        <v>DIF</v>
      </c>
      <c r="F37" s="36"/>
      <c r="G37" s="35"/>
      <c r="K37" s="25" t="s">
        <v>77</v>
      </c>
      <c r="L37" s="25">
        <f>'[2]COMPONENTE 7'!$E$6</f>
        <v>32</v>
      </c>
      <c r="M37" s="25">
        <f>'[2]COMPONENTE 7'!$E$8</f>
        <v>0</v>
      </c>
      <c r="N37" s="25" t="str">
        <f>'[2]COMPONENTE 7'!$E$9</f>
        <v>AUDIOLOGÍA; SERVICIO A PACIENTES CON DISCAPACIDAD AUDITIVA Y DE LENGUAJE IMPLEMENTADO</v>
      </c>
      <c r="O37" s="25" t="str">
        <f>TRIM('[2]COMPONENTE 7'!$U$2)</f>
        <v>C O M P O N E N T E - 7</v>
      </c>
      <c r="P37" s="24">
        <f>'[2]COMPONENTE 7'!$Q$10</f>
        <v>0</v>
      </c>
      <c r="Q37" s="24" t="str">
        <f>'[2]COMPONENTE 7'!$C$14&amp;"    "&amp;'[2]COMPONENTE 7'!$C$15</f>
        <v xml:space="preserve">    CANTIDAD DE ATENCIONES REALIZADAS</v>
      </c>
      <c r="R37" s="24">
        <f>'[2]COMPONENTE 7'!$I$18</f>
        <v>0</v>
      </c>
      <c r="S37" s="24"/>
      <c r="T37" s="31">
        <f>'[2]COMPONENTE 7'!$D$23</f>
        <v>0</v>
      </c>
      <c r="U37" s="32" t="str">
        <f>'[2]COMPONENTE 7'!$D$21</f>
        <v>Real</v>
      </c>
      <c r="V37" s="32">
        <f>'[2]COMPONENTE 7'!$D$22</f>
        <v>2074</v>
      </c>
      <c r="W37" s="33">
        <f>'[2]COMPONENTE 7'!$M$10</f>
        <v>0</v>
      </c>
    </row>
    <row r="38" spans="1:23" ht="30.6" x14ac:dyDescent="0.25">
      <c r="A38" s="27" t="s">
        <v>71</v>
      </c>
      <c r="B38" s="24">
        <f>'[1]ACT 7.1'!$I$6</f>
        <v>25053</v>
      </c>
      <c r="C38" s="25" t="str">
        <f>'[1]ACT 7.1'!$M$6</f>
        <v>ATENCIÓN A GRUPOS VULNERABLES</v>
      </c>
      <c r="D38" s="26" t="s">
        <v>72</v>
      </c>
      <c r="E38" s="24" t="str">
        <f>'[1]ACT 7.1'!$I$7</f>
        <v>DIF</v>
      </c>
      <c r="F38" s="36"/>
      <c r="G38" s="35"/>
      <c r="K38" s="25" t="s">
        <v>77</v>
      </c>
      <c r="L38" s="25">
        <f>'[2]ACT 7.1'!$E$6</f>
        <v>32</v>
      </c>
      <c r="M38" s="25">
        <f>'[2]ACT 7.1'!$E$8</f>
        <v>0</v>
      </c>
      <c r="N38" s="25" t="str">
        <f>'[2]ACT 7.1'!$E$9</f>
        <v>SERVICIO DE CONSULTAS MÉDICAS DE AUDIOLOGÍA, MEDIANTE CONVENIO CON PROFESIONAL ESPECIALIZADO</v>
      </c>
      <c r="O38" s="25" t="str">
        <f>TRIM('[2]ACT 7.1'!$U$2)</f>
        <v>A C T I V I D A D - 7 . 1</v>
      </c>
      <c r="P38" s="24">
        <f>'[2]ACT 7.1'!$Q$10</f>
        <v>0</v>
      </c>
      <c r="Q38" s="24" t="str">
        <f>'[2]ACT 7.1'!$C$14&amp;"    "&amp;'[2]ACT 7.1'!$C$15</f>
        <v xml:space="preserve">    NÚMERO DE CONSULTAS REALIZADAS</v>
      </c>
      <c r="R38" s="24">
        <f>'[2]ACT 7.1'!$I$18</f>
        <v>0</v>
      </c>
      <c r="S38" s="24"/>
      <c r="T38" s="31">
        <f>'[2]ACT 7.1'!$D$23</f>
        <v>0</v>
      </c>
      <c r="U38" s="32" t="str">
        <f>'[2]ACT 7.1'!$D$21</f>
        <v>Real</v>
      </c>
      <c r="V38" s="32">
        <f>'[2]ACT 7.1'!$D$22</f>
        <v>235</v>
      </c>
      <c r="W38" s="33">
        <f>'[2]ACT 7.1'!$M$10</f>
        <v>0</v>
      </c>
    </row>
    <row r="39" spans="1:23" ht="20.399999999999999" x14ac:dyDescent="0.25">
      <c r="A39" s="27" t="s">
        <v>71</v>
      </c>
      <c r="B39" s="24">
        <f>'[1]ACT 7.2'!$I$6</f>
        <v>25053</v>
      </c>
      <c r="C39" s="25" t="str">
        <f>'[1]ACT 7.2'!$M$6</f>
        <v>ATENCIÓN A GRUPOS VULNERABLES</v>
      </c>
      <c r="D39" s="26" t="s">
        <v>72</v>
      </c>
      <c r="E39" s="24" t="str">
        <f>'[1]ACT 7.2'!$I$7</f>
        <v>DIF</v>
      </c>
      <c r="F39" s="36"/>
      <c r="G39" s="35"/>
      <c r="K39" s="25" t="s">
        <v>77</v>
      </c>
      <c r="L39" s="25">
        <f>'[2]ACT 7.2'!$E$6</f>
        <v>32</v>
      </c>
      <c r="M39" s="25">
        <f>'[2]ACT 7.2'!$E$8</f>
        <v>0</v>
      </c>
      <c r="N39" s="25" t="str">
        <f>'[2]ACT 7.2'!$E$9</f>
        <v>ADAPTACIÓN DE AUXILIARES AUDITIVOS</v>
      </c>
      <c r="O39" s="25" t="str">
        <f>TRIM('[2]ACT 7.2'!$U$2)</f>
        <v>A C T I V I D A D - 7 . 2</v>
      </c>
      <c r="P39" s="24">
        <f>'[2]ACT 7.2'!$Q$10</f>
        <v>0</v>
      </c>
      <c r="Q39" s="24" t="str">
        <f>'[2]ACT 7.2'!$C$14&amp;"    "&amp;'[2]ACT 7.2'!$C$15</f>
        <v xml:space="preserve">    CANTIDAD TOTAL DE ADAPTACIONES REALIZADAS</v>
      </c>
      <c r="R39" s="24">
        <f>'[2]ACT 7.2'!$I$18</f>
        <v>0</v>
      </c>
      <c r="S39" s="24"/>
      <c r="T39" s="31">
        <f>'[2]ACT 7.2'!$D$23</f>
        <v>0</v>
      </c>
      <c r="U39" s="32" t="str">
        <f>'[2]ACT 7.2'!$D$21</f>
        <v>Real</v>
      </c>
      <c r="V39" s="32">
        <f>'[2]ACT 7.2'!$D$22</f>
        <v>2</v>
      </c>
      <c r="W39" s="33">
        <f>'[2]ACT 7.2'!$M$10</f>
        <v>0</v>
      </c>
    </row>
    <row r="40" spans="1:23" ht="20.399999999999999" x14ac:dyDescent="0.25">
      <c r="A40" s="29" t="s">
        <v>71</v>
      </c>
      <c r="B40" s="24">
        <f>'[1]ACT 7.3'!$I$6</f>
        <v>25053</v>
      </c>
      <c r="C40" s="25" t="str">
        <f>'[1]ACT 7.3'!$M$6</f>
        <v>ATENCIÓN A GRUPOS VULNERABLES</v>
      </c>
      <c r="D40" s="26" t="s">
        <v>72</v>
      </c>
      <c r="E40" s="24" t="str">
        <f>'[1]ACT 7.3'!$I$7</f>
        <v>DIF</v>
      </c>
      <c r="F40" s="36"/>
      <c r="G40" s="35"/>
      <c r="K40" s="25" t="s">
        <v>77</v>
      </c>
      <c r="L40" s="25">
        <f>'[2]ACT 7.3'!$E$6</f>
        <v>32</v>
      </c>
      <c r="M40" s="25">
        <f>'[2]ACT 7.3'!$E$8</f>
        <v>0</v>
      </c>
      <c r="N40" s="25" t="str">
        <f>'[2]ACT 7.3'!$E$9</f>
        <v>PLÁTICAS DE LA DISCAPACIDAD AUDITIVA. Y DE LENGUAJE</v>
      </c>
      <c r="O40" s="25" t="str">
        <f>TRIM('[2]ACT 7.3'!$U$2)</f>
        <v>A C T I V I D A D - 7 . 3</v>
      </c>
      <c r="P40" s="24">
        <f>'[2]ACT 7.3'!$Q$10</f>
        <v>0</v>
      </c>
      <c r="Q40" s="24" t="str">
        <f>'[2]ACT 7.3'!$C$14&amp;"    "&amp;'[2]ACT 7.3'!$C$15</f>
        <v xml:space="preserve">    CANTIDAD TOTAL DE PLÁTICAS OTORGADAS</v>
      </c>
      <c r="R40" s="24">
        <f>'[2]ACT 7.3'!$I$18</f>
        <v>0</v>
      </c>
      <c r="S40" s="24"/>
      <c r="T40" s="31">
        <f>'[2]ACT 7.3'!$D$23</f>
        <v>0</v>
      </c>
      <c r="U40" s="32" t="str">
        <f>'[2]ACT 7.3'!$D$21</f>
        <v>Real</v>
      </c>
      <c r="V40" s="32">
        <f>'[2]ACT 7.3'!$D$22</f>
        <v>14</v>
      </c>
      <c r="W40" s="33">
        <f>'[2]ACT 7.3'!$M$10</f>
        <v>0</v>
      </c>
    </row>
    <row r="41" spans="1:23" ht="20.399999999999999" x14ac:dyDescent="0.25">
      <c r="A41" s="29" t="s">
        <v>71</v>
      </c>
      <c r="B41" s="24">
        <f>'[1]ACT 7.4'!$I$6</f>
        <v>25053</v>
      </c>
      <c r="C41" s="25" t="str">
        <f>'[1]ACT 7.4'!$M$6</f>
        <v>ATENCIÓN A GRUPOS VULNERABLES</v>
      </c>
      <c r="D41" s="26" t="s">
        <v>72</v>
      </c>
      <c r="E41" s="24" t="str">
        <f>'[1]ACT 7.4'!$I$7</f>
        <v>DIF</v>
      </c>
      <c r="F41" s="36"/>
      <c r="G41" s="35"/>
      <c r="K41" s="25" t="s">
        <v>77</v>
      </c>
      <c r="L41" s="25">
        <f>'[2]ACT 7.4'!$E$6</f>
        <v>32</v>
      </c>
      <c r="M41" s="25">
        <f>'[2]ACT 7.4'!$E$8</f>
        <v>0</v>
      </c>
      <c r="N41" s="25" t="str">
        <f>'[2]ACT 7.4'!$E$9</f>
        <v>SERVICIO DE TERAPIA DE LENGUAJE</v>
      </c>
      <c r="O41" s="25" t="str">
        <f>TRIM('[2]ACT 7.4'!$U$2)</f>
        <v>A C T I V I D A D - 7 . 1</v>
      </c>
      <c r="P41" s="24">
        <f>'[2]ACT 7.4'!$Q$10</f>
        <v>0</v>
      </c>
      <c r="Q41" s="24" t="str">
        <f>'[2]ACT 7.4'!$C$14&amp;"    "&amp;'[2]ACT 7.4'!$C$15</f>
        <v xml:space="preserve">    CANTIDAD DE TERAPIAS REALIZADAS</v>
      </c>
      <c r="R41" s="24">
        <f>'[2]ACT 7.4'!$I$18</f>
        <v>0</v>
      </c>
      <c r="S41" s="24"/>
      <c r="T41" s="31">
        <f>'[2]ACT 7.4'!$D$23</f>
        <v>0</v>
      </c>
      <c r="U41" s="32" t="str">
        <f>'[2]ACT 7.4'!$D$21</f>
        <v>Real</v>
      </c>
      <c r="V41" s="32">
        <f>'[2]ACT 7.4'!$D$22</f>
        <v>1601</v>
      </c>
      <c r="W41" s="33">
        <f>'[2]ACT 7.4'!$M$10</f>
        <v>0</v>
      </c>
    </row>
    <row r="42" spans="1:23" ht="30.6" x14ac:dyDescent="0.25">
      <c r="A42" s="30"/>
      <c r="B42" s="24">
        <f>'[1]COMPONENTE 8'!$I$6</f>
        <v>25053</v>
      </c>
      <c r="C42" s="25" t="str">
        <f>'[1]COMPONENTE 8'!$M$6</f>
        <v>ATENCIÓN A GRUPOS VULNERABLES</v>
      </c>
      <c r="D42" s="26" t="s">
        <v>73</v>
      </c>
      <c r="E42" s="24" t="str">
        <f>'[1]COMPONENTE 8'!$I$7</f>
        <v>DIF</v>
      </c>
      <c r="F42" s="36"/>
      <c r="G42" s="35"/>
      <c r="K42" s="25" t="s">
        <v>77</v>
      </c>
      <c r="L42" s="25">
        <f>'[2]COMPONENTE 8'!$E$6</f>
        <v>32</v>
      </c>
      <c r="M42" s="25">
        <f>'[2]COMPONENTE 8'!$E$8</f>
        <v>0</v>
      </c>
      <c r="N42" s="25" t="str">
        <f>'[2]COMPONENTE 8'!$E$9</f>
        <v>PSICOLOGÍA; ATENCIÓN Y ORIENTACIÓN PSICOLÓGICA INDIVIDUAL A POBLACIÓN ABIERTA BRINDADA</v>
      </c>
      <c r="O42" s="25" t="str">
        <f>TRIM('[2]COMPONENTE 8'!$U$2)</f>
        <v>C O M P O N E N T E 8</v>
      </c>
      <c r="P42" s="24">
        <f>'[2]COMPONENTE 8'!$Q$10</f>
        <v>0</v>
      </c>
      <c r="Q42" s="24" t="str">
        <f>'[2]COMPONENTE 8'!$C$14&amp;"    "&amp;'[2]COMPONENTE 8'!$C$15</f>
        <v xml:space="preserve">    CANTIDAD TOTAL DE SESIONES REALIZADAS</v>
      </c>
      <c r="R42" s="24">
        <f>'[2]COMPONENTE 8'!$I$18</f>
        <v>0</v>
      </c>
      <c r="S42" s="24"/>
      <c r="T42" s="31">
        <f>'[2]COMPONENTE 8'!$D$23</f>
        <v>0</v>
      </c>
      <c r="U42" s="32" t="str">
        <f>'[2]COMPONENTE 8'!$D$21</f>
        <v>Real</v>
      </c>
      <c r="V42" s="32">
        <f>'[2]COMPONENTE 8'!$D$22</f>
        <v>1185</v>
      </c>
      <c r="W42" s="33">
        <f>'[2]COMPONENTE 8'!$M$10</f>
        <v>0</v>
      </c>
    </row>
    <row r="43" spans="1:23" ht="20.399999999999999" x14ac:dyDescent="0.25">
      <c r="A43" s="30"/>
      <c r="B43" s="24">
        <f>'[1]ACT 8.1'!$I$6</f>
        <v>25053</v>
      </c>
      <c r="C43" s="25" t="str">
        <f>'[1]ACT 8.1'!$M$6</f>
        <v>ATENCIÓN A GRUPOS VULNERABLES</v>
      </c>
      <c r="D43" s="26" t="s">
        <v>73</v>
      </c>
      <c r="E43" s="24" t="str">
        <f>'[1]ACT 8.1'!$I$7</f>
        <v>DIF</v>
      </c>
      <c r="F43" s="36"/>
      <c r="G43" s="35"/>
      <c r="K43" s="25" t="s">
        <v>77</v>
      </c>
      <c r="L43" s="25">
        <f>'[2]ACT 8.1'!$E$6</f>
        <v>32</v>
      </c>
      <c r="M43" s="25">
        <f>'[2]ACT 8.1'!$E$8</f>
        <v>0</v>
      </c>
      <c r="N43" s="25" t="str">
        <f>'[2]ACT 8.1'!$E$9</f>
        <v>EVALUACIONES PSICOLÓGICAS/PERITAJES</v>
      </c>
      <c r="O43" s="25" t="str">
        <f>TRIM('[2]ACT 8.1'!$U$2)</f>
        <v>A C T I V I D A D - 8 . 1</v>
      </c>
      <c r="P43" s="24">
        <f>'[2]ACT 8.1'!$Q$10</f>
        <v>0</v>
      </c>
      <c r="Q43" s="24" t="str">
        <f>'[2]ACT 8.1'!$C$14&amp;"    "&amp;'[2]ACT 8.1'!$C$15</f>
        <v xml:space="preserve">    CANTIDAD DE USUARIOS ORIENTADOS</v>
      </c>
      <c r="R43" s="24">
        <f>'[2]ACT 8.1'!$I$18</f>
        <v>0</v>
      </c>
      <c r="S43" s="24"/>
      <c r="T43" s="31">
        <f>'[2]ACT 8.1'!$D$23</f>
        <v>0</v>
      </c>
      <c r="U43" s="32" t="str">
        <f>'[2]ACT 8.1'!$D$21</f>
        <v>Real</v>
      </c>
      <c r="V43" s="32">
        <f>'[2]ACT 8.1'!$D$22</f>
        <v>116</v>
      </c>
      <c r="W43" s="33">
        <f>'[2]ACT 8.1'!$M$10</f>
        <v>0</v>
      </c>
    </row>
    <row r="44" spans="1:23" ht="20.399999999999999" x14ac:dyDescent="0.25">
      <c r="A44" s="30"/>
      <c r="B44" s="24">
        <f>'[1]ACT 8.2'!$I$6</f>
        <v>25053</v>
      </c>
      <c r="C44" s="25" t="str">
        <f>'[1]ACT 8.2'!$M$6</f>
        <v>ATENCIÓN A GRUPOS VULNERABLES</v>
      </c>
      <c r="D44" s="26" t="s">
        <v>73</v>
      </c>
      <c r="E44" s="24" t="str">
        <f>'[1]ACT 8.2'!$I$7</f>
        <v>DIF</v>
      </c>
      <c r="F44" s="36"/>
      <c r="G44" s="35"/>
      <c r="K44" s="25" t="s">
        <v>77</v>
      </c>
      <c r="L44" s="25">
        <f>'[2]ACT 8.2'!$E$6</f>
        <v>32</v>
      </c>
      <c r="M44" s="25">
        <f>'[2]ACT 8.2'!$E$8</f>
        <v>0</v>
      </c>
      <c r="N44" s="25" t="str">
        <f>'[2]ACT 8.2'!$E$9</f>
        <v>APOYO JUZGADO</v>
      </c>
      <c r="O44" s="25" t="str">
        <f>TRIM('[2]ACT 8.2'!$U$2)</f>
        <v>A C T I V I D A D - 8 . 2</v>
      </c>
      <c r="P44" s="24">
        <f>'[2]ACT 8.2'!$Q$10</f>
        <v>0</v>
      </c>
      <c r="Q44" s="24" t="str">
        <f>'[2]ACT 8.2'!$C$14&amp;"    "&amp;'[2]ACT 8.2'!$C$15</f>
        <v xml:space="preserve">    TOTAL DE APOYOS REALIZADAS</v>
      </c>
      <c r="R44" s="24">
        <f>'[2]ACT 8.2'!$I$18</f>
        <v>0</v>
      </c>
      <c r="S44" s="24"/>
      <c r="T44" s="31">
        <f>'[2]ACT 8.2'!$D$23</f>
        <v>0</v>
      </c>
      <c r="U44" s="32" t="str">
        <f>'[2]ACT 8.2'!$D$21</f>
        <v>Real</v>
      </c>
      <c r="V44" s="32">
        <f>'[2]ACT 8.2'!$D$22</f>
        <v>45</v>
      </c>
      <c r="W44" s="33">
        <f>'[2]ACT 8.2'!$M$10</f>
        <v>0</v>
      </c>
    </row>
    <row r="45" spans="1:23" ht="20.399999999999999" x14ac:dyDescent="0.25">
      <c r="A45" s="30"/>
      <c r="B45" s="24">
        <f>'[1]ACT 8.3'!$I$6</f>
        <v>25053</v>
      </c>
      <c r="C45" s="25" t="str">
        <f>'[1]ACT 8.3'!$M$6</f>
        <v>ATENCIÓN A GRUPOS VULNERABLES</v>
      </c>
      <c r="D45" s="26" t="s">
        <v>73</v>
      </c>
      <c r="E45" s="24" t="str">
        <f>'[1]ACT 8.3'!$I$7</f>
        <v>DIF</v>
      </c>
      <c r="F45" s="36"/>
      <c r="G45" s="35"/>
      <c r="K45" s="25" t="s">
        <v>77</v>
      </c>
      <c r="L45" s="25">
        <f>'[2]ACT 8.3'!$E$6</f>
        <v>32</v>
      </c>
      <c r="M45" s="25">
        <f>'[2]ACT 8.3'!$E$8</f>
        <v>0</v>
      </c>
      <c r="N45" s="25" t="str">
        <f>'[2]ACT 8.3'!$E$9</f>
        <v>CONVIVENCIAS FAMILIARES</v>
      </c>
      <c r="O45" s="25" t="str">
        <f>TRIM('[2]ACT 8.3'!$U$2)</f>
        <v>A C T I V I D A D - 8 . 3</v>
      </c>
      <c r="P45" s="24">
        <f>'[2]ACT 8.3'!$Q$10</f>
        <v>0</v>
      </c>
      <c r="Q45" s="24" t="str">
        <f>'[2]ACT 8.3'!$C$14&amp;"    "&amp;'[2]ACT 8.3'!$C$15</f>
        <v xml:space="preserve">    CANTIDAD DE CONVIVENCIAS REALIZADAS</v>
      </c>
      <c r="R45" s="24">
        <f>'[2]ACT 8.3'!$I$18</f>
        <v>0</v>
      </c>
      <c r="S45" s="24"/>
      <c r="T45" s="31">
        <f>'[2]ACT 8.3'!$D$23</f>
        <v>0</v>
      </c>
      <c r="U45" s="32" t="str">
        <f>'[2]ACT 8.3'!$D$21</f>
        <v>Real</v>
      </c>
      <c r="V45" s="32">
        <f>'[2]ACT 8.3'!$D$22</f>
        <v>79</v>
      </c>
      <c r="W45" s="33">
        <f>'[2]ACT 8.3'!$M$10</f>
        <v>0</v>
      </c>
    </row>
    <row r="46" spans="1:23" ht="40.799999999999997" x14ac:dyDescent="0.25">
      <c r="A46" s="30"/>
      <c r="B46" s="24">
        <f>'[1]COMPONENTE 9'!$I$6</f>
        <v>25053</v>
      </c>
      <c r="C46" s="25" t="str">
        <f>'[1]COMPONENTE 9'!$M$6</f>
        <v>ATENCIÓN A GRUPOS VULNERABLES</v>
      </c>
      <c r="D46" s="26" t="s">
        <v>74</v>
      </c>
      <c r="E46" s="24" t="str">
        <f>'[1]COMPONENTE 9'!$I$7</f>
        <v>DIF</v>
      </c>
      <c r="F46" s="36"/>
      <c r="G46" s="35"/>
      <c r="K46" s="25" t="s">
        <v>77</v>
      </c>
      <c r="L46" s="25">
        <f>'[2]COMPONENTE 9'!$E$6</f>
        <v>32</v>
      </c>
      <c r="M46" s="25">
        <f>'[2]COMPONENTE 9'!$E$8</f>
        <v>0</v>
      </c>
      <c r="N46" s="25" t="str">
        <f>'[2]COMPONENTE 9'!$E$9</f>
        <v>EDUCACIÓN PARENTAL; BUENAS PRÁCTICAS DE CRIANZA, FORTALECER LOS VÍNCULOS Y EL AMBIENTE FAMILIAR DONDE NIÑAS, NIÑOS Y ADOLESCENTES IMPULSADA</v>
      </c>
      <c r="O46" s="25" t="str">
        <f>TRIM('[2]COMPONENTE 9'!$U$2)</f>
        <v>C O M P O N E N T E 9</v>
      </c>
      <c r="P46" s="24">
        <f>'[2]COMPONENTE 9'!$Q$10</f>
        <v>0</v>
      </c>
      <c r="Q46" s="24" t="str">
        <f>'[2]COMPONENTE 9'!$C$14&amp;"    "&amp;'[2]COMPONENTE 9'!$C$15</f>
        <v xml:space="preserve">    CANTIDAD TOTAL DE ACTIVIDADES</v>
      </c>
      <c r="R46" s="24">
        <f>'[2]COMPONENTE 9'!$I$18</f>
        <v>0</v>
      </c>
      <c r="S46" s="24"/>
      <c r="T46" s="31">
        <f>'[2]COMPONENTE 9'!$D$23</f>
        <v>0</v>
      </c>
      <c r="U46" s="32" t="str">
        <f>'[2]COMPONENTE 9'!$D$21</f>
        <v>Real</v>
      </c>
      <c r="V46" s="32">
        <f>'[2]COMPONENTE 9'!$D$22</f>
        <v>61</v>
      </c>
      <c r="W46" s="33">
        <f>'[2]COMPONENTE 9'!$M$10</f>
        <v>0</v>
      </c>
    </row>
    <row r="47" spans="1:23" ht="30.6" x14ac:dyDescent="0.25">
      <c r="A47" s="30"/>
      <c r="B47" s="24">
        <f>'[1]ACT 9.1'!$I$6</f>
        <v>25053</v>
      </c>
      <c r="C47" s="25" t="str">
        <f>'[1]ACT 9.1'!$M$6</f>
        <v>ATENCIÓN A GRUPOS VULNERABLES</v>
      </c>
      <c r="D47" s="26" t="s">
        <v>74</v>
      </c>
      <c r="E47" s="24" t="str">
        <f>'[1]ACT 9.1'!$I$7</f>
        <v>DIF</v>
      </c>
      <c r="F47" s="36"/>
      <c r="G47" s="35"/>
      <c r="K47" s="25" t="s">
        <v>77</v>
      </c>
      <c r="L47" s="25">
        <f>'[2]ACT 9.1'!$E$6</f>
        <v>32</v>
      </c>
      <c r="M47" s="25">
        <f>'[2]ACT 9.1'!$E$8</f>
        <v>0</v>
      </c>
      <c r="N47" s="25" t="str">
        <f>'[2]ACT 9.1'!$E$9</f>
        <v>CONTRIBUIR AL DESARROLLO DE COMPETENCIAS Y HABILIDADES PARENTALES ÓPTIMAS A TRAVÉS DE TALLERES.</v>
      </c>
      <c r="O47" s="25" t="str">
        <f>TRIM('[2]ACT 9.1'!$U$2)</f>
        <v>A C T I V I D A D - 9 . 1</v>
      </c>
      <c r="P47" s="24">
        <f>'[2]ACT 9.1'!$Q$10</f>
        <v>0</v>
      </c>
      <c r="Q47" s="24" t="str">
        <f>'[2]ACT 9.1'!$C$14&amp;"    "&amp;'[2]ACT 9.1'!$C$15</f>
        <v xml:space="preserve">    ANTIDAD DE TALLERES REALIZADOS</v>
      </c>
      <c r="R47" s="24">
        <f>'[2]ACT 9.1'!$I$18</f>
        <v>0</v>
      </c>
      <c r="S47" s="24"/>
      <c r="T47" s="31">
        <f>'[2]ACT 9.1'!$D$23</f>
        <v>0</v>
      </c>
      <c r="U47" s="32" t="str">
        <f>'[2]ACT 9.1'!$D$21</f>
        <v>Real</v>
      </c>
      <c r="V47" s="32">
        <f>'[2]ACT 9.1'!$D$22</f>
        <v>24</v>
      </c>
      <c r="W47" s="33">
        <f>'[2]ACT 9.1'!$M$10</f>
        <v>0</v>
      </c>
    </row>
    <row r="48" spans="1:23" ht="30.6" x14ac:dyDescent="0.25">
      <c r="A48" s="30"/>
      <c r="B48" s="24">
        <f>'[1]ACT 9.2'!$I$6</f>
        <v>25053</v>
      </c>
      <c r="C48" s="25" t="str">
        <f>'[1]ACT 9.2'!$M$6</f>
        <v>ATENCIÓN A GRUPOS VULNERABLES</v>
      </c>
      <c r="D48" s="26" t="s">
        <v>74</v>
      </c>
      <c r="E48" s="24" t="str">
        <f>'[1]ACT 9.2'!$I$7</f>
        <v>DIF</v>
      </c>
      <c r="F48" s="36"/>
      <c r="G48" s="35"/>
      <c r="K48" s="25" t="s">
        <v>77</v>
      </c>
      <c r="L48" s="25">
        <f>'[2]ACT 9.2'!$E$6</f>
        <v>32</v>
      </c>
      <c r="M48" s="25">
        <f>'[2]ACT 9.2'!$E$8</f>
        <v>0</v>
      </c>
      <c r="N48" s="25" t="str">
        <f>'[2]ACT 9.2'!$E$9</f>
        <v>PROPORCIONAR INFORMACIÓN CLARA, CONCISA Y ACTUALIZADA SOBRE TEMAS DE PREVENCIÓN</v>
      </c>
      <c r="O48" s="25" t="str">
        <f>TRIM('[2]ACT 9.2'!$U$2)</f>
        <v>A C T I V I D A D - 9 . 2</v>
      </c>
      <c r="P48" s="24">
        <f>'[2]ACT 9.2'!$Q$10</f>
        <v>0</v>
      </c>
      <c r="Q48" s="24" t="str">
        <f>'[2]ACT 9.2'!$C$14&amp;"    "&amp;'[2]ACT 9.2'!$C$15</f>
        <v xml:space="preserve">    CANTIDAD DE PLÁTICAS REALIZADAS</v>
      </c>
      <c r="R48" s="24">
        <f>'[2]ACT 9.2'!$I$18</f>
        <v>0</v>
      </c>
      <c r="S48" s="24"/>
      <c r="T48" s="31">
        <f>'[2]ACT 9.2'!$D$23</f>
        <v>0</v>
      </c>
      <c r="U48" s="32" t="str">
        <f>'[2]ACT 9.2'!$D$21</f>
        <v>Real</v>
      </c>
      <c r="V48" s="32">
        <f>'[2]ACT 9.2'!$D$22</f>
        <v>21</v>
      </c>
      <c r="W48" s="33">
        <f>'[2]ACT 9.2'!$M$10</f>
        <v>0</v>
      </c>
    </row>
    <row r="49" spans="1:23" ht="30.6" x14ac:dyDescent="0.25">
      <c r="A49" s="30"/>
      <c r="B49" s="24">
        <f>'[1]ACT 9.3'!$I$6</f>
        <v>25053</v>
      </c>
      <c r="C49" s="25" t="str">
        <f>'[1]ACT 9.3'!$M$6</f>
        <v>ATENCIÓN A GRUPOS VULNERABLES</v>
      </c>
      <c r="D49" s="26" t="s">
        <v>74</v>
      </c>
      <c r="E49" s="24" t="str">
        <f>'[1]ACT 9.3'!$I$7</f>
        <v>DIF</v>
      </c>
      <c r="F49" s="36"/>
      <c r="G49" s="35"/>
      <c r="K49" s="25" t="s">
        <v>77</v>
      </c>
      <c r="L49" s="25">
        <f>'[2]ACT 9.3'!$E$6</f>
        <v>32</v>
      </c>
      <c r="M49" s="25">
        <f>'[2]ACT 9.3'!$E$8</f>
        <v>0</v>
      </c>
      <c r="N49" s="25" t="str">
        <f>'[2]ACT 9.3'!$E$9</f>
        <v>PROPORCIONAR INFORMACIÓN BREVE A TRAVÉS DE UN STAND INFORMATIVO Y LÚDICO</v>
      </c>
      <c r="O49" s="25" t="str">
        <f>TRIM('[2]ACT 9.3'!$U$2)</f>
        <v>A C T I V I D A D - 9 . 3</v>
      </c>
      <c r="P49" s="24">
        <f>'[2]ACT 9.3'!$Q$10</f>
        <v>0</v>
      </c>
      <c r="Q49" s="24" t="str">
        <f>'[2]ACT 9.3'!$C$14&amp;"    "&amp;'[2]ACT 9.3'!$C$15</f>
        <v xml:space="preserve">    CANTIDAD DE FERIAS REALIZADAS</v>
      </c>
      <c r="R49" s="24">
        <f>'[2]ACT 9.3'!$I$18</f>
        <v>0</v>
      </c>
      <c r="S49" s="24"/>
      <c r="T49" s="31">
        <f>'[2]ACT 9.3'!$D$23</f>
        <v>0</v>
      </c>
      <c r="U49" s="32" t="str">
        <f>'[2]ACT 9.3'!$D$21</f>
        <v>Real</v>
      </c>
      <c r="V49" s="32">
        <f>'[2]ACT 9.3'!$D$22</f>
        <v>3</v>
      </c>
      <c r="W49" s="33">
        <f>'[2]ACT 9.3'!$M$10</f>
        <v>0</v>
      </c>
    </row>
    <row r="50" spans="1:23" ht="30.6" x14ac:dyDescent="0.25">
      <c r="A50" s="30"/>
      <c r="B50" s="24">
        <f>'[1]ACT 9.4'!$I$6</f>
        <v>25053</v>
      </c>
      <c r="C50" s="25" t="str">
        <f>'[1]ACT 9.4'!$M$6</f>
        <v>ATENCIÓN A GRUPOS VULNERABLES</v>
      </c>
      <c r="D50" s="26" t="s">
        <v>74</v>
      </c>
      <c r="E50" s="24" t="str">
        <f>'[1]ACT 9.4'!$I$7</f>
        <v>DIF</v>
      </c>
      <c r="F50" s="36"/>
      <c r="G50" s="35"/>
      <c r="K50" s="25" t="s">
        <v>77</v>
      </c>
      <c r="L50" s="25">
        <f>'[2]ACT 9.4'!$E$6</f>
        <v>32</v>
      </c>
      <c r="M50" s="25">
        <f>'[2]ACT 9.4'!$E$8</f>
        <v>0</v>
      </c>
      <c r="N50" s="25" t="str">
        <f>'[2]ACT 9.4'!$E$9</f>
        <v>ACERCAR LA EDUCACIÓN Y VIVENCIA DE LOS VALORES A LAS NIÑAS Y NIÑOS A TRAVÉS DE ACTIVIDADES LÚDICAS Y RECREATIVAS</v>
      </c>
      <c r="O50" s="25" t="str">
        <f>TRIM('[2]ACT 9.4'!$U$2)</f>
        <v>A C T I V I D A D - 9 . 4</v>
      </c>
      <c r="P50" s="24">
        <f>'[2]ACT 9.4'!$Q$10</f>
        <v>0</v>
      </c>
      <c r="Q50" s="24" t="str">
        <f>'[2]ACT 9.4'!$C$14&amp;"    "&amp;'[2]ACT 9.4'!$C$15</f>
        <v xml:space="preserve">    CANTIDAD DE RALLYS REALIZADOS</v>
      </c>
      <c r="R50" s="24">
        <f>'[2]ACT 9.4'!$I$18</f>
        <v>0</v>
      </c>
      <c r="S50" s="24"/>
      <c r="T50" s="31">
        <f>'[2]ACT 9.4'!$D$23</f>
        <v>0</v>
      </c>
      <c r="U50" s="32" t="str">
        <f>'[2]ACT 9.4'!$D$21</f>
        <v>Real</v>
      </c>
      <c r="V50" s="32">
        <f>'[2]ACT 9.4'!$D$22</f>
        <v>4</v>
      </c>
      <c r="W50" s="33">
        <f>'[2]ACT 9.4'!$M$10</f>
        <v>0</v>
      </c>
    </row>
    <row r="51" spans="1:23" ht="24" x14ac:dyDescent="0.25">
      <c r="A51" s="30"/>
      <c r="B51" s="24">
        <f>'[1]ACT 9.5'!$I$6</f>
        <v>25053</v>
      </c>
      <c r="C51" s="25" t="str">
        <f>'[1]ACT 9.5'!$M$6</f>
        <v>ATENCIÓN A GRUPOS VULNERABLES</v>
      </c>
      <c r="D51" s="26" t="s">
        <v>74</v>
      </c>
      <c r="E51" s="24" t="str">
        <f>'[1]ACT 9.5'!$I$7</f>
        <v>DIF</v>
      </c>
      <c r="F51" s="36"/>
      <c r="G51" s="35"/>
      <c r="K51" s="25" t="s">
        <v>77</v>
      </c>
      <c r="L51" s="25">
        <f>'[2]ACT 9.5'!$E$6</f>
        <v>32</v>
      </c>
      <c r="M51" s="25">
        <f>'[2]ACT 9.5'!$E$8</f>
        <v>0</v>
      </c>
      <c r="N51" s="25" t="str">
        <f>'[2]ACT 9.5'!$E$9</f>
        <v>GENERAR ESPACIOS DE SANA CONVIVENCIA FAMILIAR Y SOCIAL</v>
      </c>
      <c r="O51" s="25" t="str">
        <f>TRIM('[2]ACT 9.5'!$U$2)</f>
        <v>A C T I V I D A D - 9 . 5</v>
      </c>
      <c r="P51" s="24">
        <f>'[2]ACT 9.5'!$Q$10</f>
        <v>0</v>
      </c>
      <c r="Q51" s="24" t="str">
        <f>'[2]ACT 9.5'!$C$14&amp;"    "&amp;'[2]ACT 9.5'!$C$15</f>
        <v xml:space="preserve">    CANTIDAD DE CONVIVENCIAS REALIZADAS</v>
      </c>
      <c r="R51" s="24">
        <f>'[2]ACT 9.5'!$I$18</f>
        <v>0</v>
      </c>
      <c r="S51" s="24"/>
      <c r="T51" s="31">
        <f>'[2]ACT 9.5'!$D$23</f>
        <v>0</v>
      </c>
      <c r="U51" s="32" t="str">
        <f>'[2]ACT 9.5'!$D$21</f>
        <v>Real</v>
      </c>
      <c r="V51" s="32">
        <f>'[2]ACT 9.5'!$D$22</f>
        <v>4</v>
      </c>
      <c r="W51" s="33">
        <f>'[2]ACT 9.5'!$M$10</f>
        <v>0</v>
      </c>
    </row>
    <row r="52" spans="1:23" ht="20.399999999999999" x14ac:dyDescent="0.25">
      <c r="A52" s="29" t="s">
        <v>71</v>
      </c>
      <c r="B52" s="24">
        <f>'[1]COMPONENTE 10'!$I$6</f>
        <v>25053</v>
      </c>
      <c r="C52" s="25" t="str">
        <f>'[1]COMPONENTE 10'!$M$6</f>
        <v>ATENCIÓN A GRUPOS VULNERABLES</v>
      </c>
      <c r="D52" s="26" t="s">
        <v>75</v>
      </c>
      <c r="E52" s="24" t="str">
        <f>'[1]COMPONENTE 10'!$I$7</f>
        <v>DIF</v>
      </c>
      <c r="F52" s="37">
        <v>1615929.99</v>
      </c>
      <c r="G52" s="34">
        <v>1615929.99</v>
      </c>
      <c r="J52" s="39">
        <v>1491000.62</v>
      </c>
      <c r="K52" s="25" t="s">
        <v>77</v>
      </c>
      <c r="L52" s="25">
        <f>'[2]COMPONENTE 10'!$E$6</f>
        <v>32</v>
      </c>
      <c r="M52" s="25">
        <f>'[2]COMPONENTE 10'!$E$8</f>
        <v>0</v>
      </c>
      <c r="N52" s="25" t="str">
        <f>'[2]COMPONENTE 10'!$E$9</f>
        <v>HABILIDADES, CAPACIDADES Y APTITUDES VALPAS EVALUADAS</v>
      </c>
      <c r="O52" s="25" t="str">
        <f>TRIM('[2]COMPONENTE 10'!$U$2)</f>
        <v>C O M P O N E N T E - 10</v>
      </c>
      <c r="P52" s="24">
        <f>'[2]COMPONENTE 10'!$Q$10</f>
        <v>0</v>
      </c>
      <c r="Q52" s="24" t="str">
        <f>'[2]COMPONENTE 10'!$C$14&amp;"    "&amp;'[2]COMPONENTE 10'!$C$15</f>
        <v xml:space="preserve">    NUMERO DE POBACION ATENDIDA</v>
      </c>
      <c r="R52" s="24">
        <f>'[2]COMPONENTE 10'!$I$18</f>
        <v>0</v>
      </c>
      <c r="S52" s="24"/>
      <c r="T52" s="31">
        <f>'[2]COMPONENTE 10'!$D$23</f>
        <v>0</v>
      </c>
      <c r="U52" s="32" t="str">
        <f>'[2]COMPONENTE 10'!$D$21</f>
        <v>Real</v>
      </c>
      <c r="V52" s="32">
        <f>'[2]COMPONENTE 10'!$D$22</f>
        <v>537</v>
      </c>
      <c r="W52" s="33">
        <f>'[2]COMPONENTE 10'!$M$10</f>
        <v>0</v>
      </c>
    </row>
    <row r="53" spans="1:23" ht="20.399999999999999" x14ac:dyDescent="0.25">
      <c r="A53" s="29" t="s">
        <v>71</v>
      </c>
      <c r="B53" s="24">
        <f>'[1]ACT 10.1'!$I$6</f>
        <v>25053</v>
      </c>
      <c r="C53" s="25" t="str">
        <f>'[1]ACT 10.1'!$M$6</f>
        <v>ATENCIÓN A GRUPOS VULNERABLES</v>
      </c>
      <c r="D53" s="26" t="s">
        <v>75</v>
      </c>
      <c r="E53" s="24" t="str">
        <f>'[1]ACT 10.1'!$I$7</f>
        <v>DIF</v>
      </c>
      <c r="F53" s="35"/>
      <c r="G53" s="35"/>
      <c r="K53" s="25" t="s">
        <v>77</v>
      </c>
      <c r="L53" s="25">
        <f>'[2]ACT 10.1'!$E$6</f>
        <v>32</v>
      </c>
      <c r="M53" s="25">
        <f>'[2]ACT 10.1'!$E$8</f>
        <v>0</v>
      </c>
      <c r="N53" s="25" t="str">
        <f>'[2]ACT 10.1'!$E$9</f>
        <v>ATENCION DE CONSULTA MEDICO ESPECIALIZADA</v>
      </c>
      <c r="O53" s="25" t="str">
        <f>TRIM('[2]ACT 10.1'!$U$2)</f>
        <v>A C T I V I D A D - 10 . 1</v>
      </c>
      <c r="P53" s="24">
        <f>'[2]ACT 10.1'!$Q$10</f>
        <v>0</v>
      </c>
      <c r="Q53" s="24" t="str">
        <f>'[2]ACT 10.1'!$C$14&amp;"    "&amp;'[2]ACT 10.1'!$C$15</f>
        <v xml:space="preserve">    CONSULTAS REALIZADAS</v>
      </c>
      <c r="R53" s="24">
        <f>'[2]ACT 10.1'!$I$18</f>
        <v>0</v>
      </c>
      <c r="S53" s="24"/>
      <c r="T53" s="31">
        <f>'[2]ACT 10.1'!$D$23</f>
        <v>0</v>
      </c>
      <c r="U53" s="32" t="str">
        <f>'[2]ACT 10.1'!$D$21</f>
        <v>Real</v>
      </c>
      <c r="V53" s="32">
        <f>'[2]ACT 10.1'!$D$22</f>
        <v>1102</v>
      </c>
      <c r="W53" s="33">
        <f>'[2]ACT 10.1'!$M$10</f>
        <v>0</v>
      </c>
    </row>
    <row r="54" spans="1:23" ht="20.399999999999999" x14ac:dyDescent="0.25">
      <c r="A54" s="29" t="s">
        <v>71</v>
      </c>
      <c r="B54" s="24">
        <f>'[1]ACT 10.2'!$I$6</f>
        <v>25053</v>
      </c>
      <c r="C54" s="25" t="str">
        <f>'[1]ACT 10.2'!$M$6</f>
        <v>ATENCIÓN A GRUPOS VULNERABLES</v>
      </c>
      <c r="D54" s="26" t="s">
        <v>75</v>
      </c>
      <c r="E54" s="24" t="str">
        <f>'[1]ACT 10.2'!$I$7</f>
        <v>DIF</v>
      </c>
      <c r="F54" s="36"/>
      <c r="G54" s="35"/>
      <c r="K54" s="25" t="s">
        <v>77</v>
      </c>
      <c r="L54" s="25">
        <f>'[2]ACT 10.2'!$E$6</f>
        <v>32</v>
      </c>
      <c r="M54" s="25">
        <f>'[2]ACT 10.2'!$E$8</f>
        <v>0</v>
      </c>
      <c r="N54" s="25" t="str">
        <f>'[2]ACT 10.2'!$E$9</f>
        <v>REALIZACION DE TERAPIAS FISICAS DE REHABILITACION</v>
      </c>
      <c r="O54" s="25" t="str">
        <f>TRIM('[2]ACT 10.2'!$U$2)</f>
        <v>A C T I V I D A D - 10 . 2</v>
      </c>
      <c r="P54" s="24">
        <f>'[2]ACT 10.2'!$Q$10</f>
        <v>0</v>
      </c>
      <c r="Q54" s="24" t="str">
        <f>'[2]ACT 10.2'!$C$14&amp;"    "&amp;'[2]ACT 10.2'!$C$15</f>
        <v xml:space="preserve">    NUMERO DE TERAPIAS DE REHABILITACION</v>
      </c>
      <c r="R54" s="24">
        <f>'[2]ACT 10.2'!$I$18</f>
        <v>0</v>
      </c>
      <c r="S54" s="24"/>
      <c r="T54" s="31">
        <f>'[2]ACT 10.2'!$D$23</f>
        <v>0</v>
      </c>
      <c r="U54" s="32" t="str">
        <f>'[2]ACT 10.2'!$D$21</f>
        <v>Real</v>
      </c>
      <c r="V54" s="32">
        <f>'[2]ACT 10.2'!$D$22</f>
        <v>9432</v>
      </c>
      <c r="W54" s="33">
        <f>'[2]ACT 10.2'!$M$10</f>
        <v>0</v>
      </c>
    </row>
    <row r="55" spans="1:23" ht="20.399999999999999" x14ac:dyDescent="0.25">
      <c r="A55" s="29" t="s">
        <v>71</v>
      </c>
      <c r="B55" s="24">
        <f>'[1]ACT 10.3'!$I$6</f>
        <v>25053</v>
      </c>
      <c r="C55" s="25" t="str">
        <f>'[1]ACT 10.3'!$M$6</f>
        <v>ATENCIÓN A GRUPOS VULNERABLES</v>
      </c>
      <c r="D55" s="26" t="s">
        <v>75</v>
      </c>
      <c r="E55" s="24" t="str">
        <f>'[1]ACT 10.3'!$I$7</f>
        <v>DIF</v>
      </c>
      <c r="F55" s="36"/>
      <c r="G55" s="35"/>
      <c r="K55" s="25" t="s">
        <v>77</v>
      </c>
      <c r="L55" s="25">
        <f>'[2]ACT 10.3'!$E$6</f>
        <v>32</v>
      </c>
      <c r="M55" s="25">
        <f>'[2]ACT 10.3'!$E$8</f>
        <v>0</v>
      </c>
      <c r="N55" s="25" t="str">
        <f>'[2]ACT 10.3'!$E$9</f>
        <v>ORIENTACION A LA POBLACION ABIERTA EN TEMAS DE FISIOTERAPIA</v>
      </c>
      <c r="O55" s="25" t="str">
        <f>TRIM('[2]ACT 10.3'!$U$2)</f>
        <v>A C T I V I D A D - 10 . 3</v>
      </c>
      <c r="P55" s="24">
        <f>'[2]ACT 10.3'!$Q$10</f>
        <v>0</v>
      </c>
      <c r="Q55" s="24" t="str">
        <f>'[2]ACT 10.3'!$C$14&amp;"    "&amp;'[2]ACT 10.3'!$C$15</f>
        <v xml:space="preserve">    NUMERO DE PLATICAS OTORGADAS</v>
      </c>
      <c r="R55" s="24">
        <f>'[2]ACT 10.3'!$I$18</f>
        <v>0</v>
      </c>
      <c r="S55" s="24"/>
      <c r="T55" s="31">
        <f>'[2]ACT 10.3'!$D$23</f>
        <v>0</v>
      </c>
      <c r="U55" s="32" t="str">
        <f>'[2]ACT 10.3'!$D$21</f>
        <v>Real</v>
      </c>
      <c r="V55" s="32">
        <f>'[2]ACT 10.3'!$D$22</f>
        <v>9</v>
      </c>
      <c r="W55" s="33">
        <f>'[2]ACT 10.3'!$M$10</f>
        <v>0</v>
      </c>
    </row>
    <row r="56" spans="1:23" ht="20.399999999999999" x14ac:dyDescent="0.25">
      <c r="A56" s="29" t="s">
        <v>71</v>
      </c>
      <c r="B56" s="24">
        <f>'[1]COMPONENTE 11'!$I$6</f>
        <v>25053</v>
      </c>
      <c r="C56" s="25" t="str">
        <f>'[1]COMPONENTE 11'!$M$6</f>
        <v>ATENCIÓN A GRUPOS VULNERABLES</v>
      </c>
      <c r="D56" s="26" t="s">
        <v>75</v>
      </c>
      <c r="E56" s="24" t="str">
        <f>'[1]COMPONENTE 11'!$I$7</f>
        <v>DIF</v>
      </c>
      <c r="F56" s="36"/>
      <c r="G56" s="35"/>
      <c r="K56" s="25" t="s">
        <v>77</v>
      </c>
      <c r="L56" s="25">
        <f>'[2]COMPONENTE 11'!$E$6</f>
        <v>32</v>
      </c>
      <c r="M56" s="25">
        <f>'[2]COMPONENTE 11'!$E$8</f>
        <v>0</v>
      </c>
      <c r="N56" s="25" t="str">
        <f>'[2]COMPONENTE 11'!$E$9</f>
        <v>HABILIDADES, CAPACIDADES Y APTITUDES VALPAS EVALUADAS</v>
      </c>
      <c r="O56" s="25" t="str">
        <f>TRIM('[2]COMPONENTE 11'!$U$2)</f>
        <v>COMPONENTE 11</v>
      </c>
      <c r="P56" s="24">
        <f>'[2]COMPONENTE 11'!$Q$10</f>
        <v>0</v>
      </c>
      <c r="Q56" s="24" t="str">
        <f>'[2]COMPONENTE 11'!$C$14&amp;"    "&amp;'[2]COMPONENTE 11'!$C$15</f>
        <v xml:space="preserve">    NUMERO DE EVALUACIONES REALIZADAS</v>
      </c>
      <c r="R56" s="24">
        <f>'[2]COMPONENTE 11'!$I$18</f>
        <v>0</v>
      </c>
      <c r="S56" s="24"/>
      <c r="T56" s="31">
        <f>'[2]COMPONENTE 11'!$D$23</f>
        <v>0</v>
      </c>
      <c r="U56" s="32" t="str">
        <f>'[2]COMPONENTE 11'!$D$21</f>
        <v>Real</v>
      </c>
      <c r="V56" s="32">
        <f>'[2]COMPONENTE 11'!$D$22</f>
        <v>12</v>
      </c>
      <c r="W56" s="33">
        <f>'[2]COMPONENTE 11'!$M$10</f>
        <v>0</v>
      </c>
    </row>
    <row r="57" spans="1:23" ht="24" x14ac:dyDescent="0.25">
      <c r="A57" s="30"/>
      <c r="B57" s="24">
        <f>'[1]ACT 11.1'!$I$6</f>
        <v>25053</v>
      </c>
      <c r="C57" s="25" t="str">
        <f>'[1]ACT 11.1'!$M$6</f>
        <v>ATENCIÓN A GRUPOS VULNERABLES</v>
      </c>
      <c r="D57" s="26" t="s">
        <v>76</v>
      </c>
      <c r="E57" s="24" t="str">
        <f>'[1]ACT 11.1'!$I$7</f>
        <v>DIF</v>
      </c>
      <c r="F57" s="36"/>
      <c r="G57" s="35"/>
      <c r="K57" s="25" t="s">
        <v>77</v>
      </c>
      <c r="L57" s="25">
        <f>'[2]ACT 11.1'!$E$6</f>
        <v>32</v>
      </c>
      <c r="M57" s="25">
        <f>'[2]ACT 11.1'!$E$8</f>
        <v>0</v>
      </c>
      <c r="N57" s="25" t="str">
        <f>'[2]ACT 11.1'!$E$9</f>
        <v>ENTREGA CDE CREDENCIALES A PERSONAS CON DISCAPACIDAD</v>
      </c>
      <c r="O57" s="25" t="str">
        <f>TRIM('[2]ACT 11.1'!$U$2)</f>
        <v>A C T I V I D A D - 11.1</v>
      </c>
      <c r="P57" s="24">
        <f>'[2]ACT 11.1'!$Q$10</f>
        <v>0</v>
      </c>
      <c r="Q57" s="24" t="str">
        <f>'[2]ACT 11.1'!$C$14&amp;"    "&amp;'[2]ACT 11.1'!$C$15</f>
        <v xml:space="preserve">    CREDENCIALES ENTREGADAS</v>
      </c>
      <c r="R57" s="24">
        <f>'[2]ACT 11.1'!$I$18</f>
        <v>0</v>
      </c>
      <c r="S57" s="24"/>
      <c r="T57" s="31">
        <f>'[2]ACT 11.1'!$D$23</f>
        <v>0</v>
      </c>
      <c r="U57" s="32" t="str">
        <f>'[2]ACT 11.1'!$D$21</f>
        <v>Real</v>
      </c>
      <c r="V57" s="32">
        <f>'[2]ACT 11.1'!$D$22</f>
        <v>55</v>
      </c>
      <c r="W57" s="33">
        <f>'[2]ACT 11.1'!$M$10</f>
        <v>0</v>
      </c>
    </row>
    <row r="58" spans="1:23" ht="24" x14ac:dyDescent="0.25">
      <c r="A58" s="30"/>
      <c r="B58" s="24">
        <f>'[1]ACT 11.2'!$I$6</f>
        <v>25053</v>
      </c>
      <c r="C58" s="25" t="str">
        <f>'[1]ACT 11.2'!$M$6</f>
        <v>ATENCIÓN A GRUPOS VULNERABLES</v>
      </c>
      <c r="D58" s="26" t="s">
        <v>76</v>
      </c>
      <c r="E58" s="24" t="str">
        <f>'[1]ACT 11.2'!$I$7</f>
        <v>DIF</v>
      </c>
      <c r="F58" s="36"/>
      <c r="G58" s="35"/>
      <c r="K58" s="25" t="s">
        <v>77</v>
      </c>
      <c r="L58" s="25">
        <f>'[2]ACT 11.2'!$E$6</f>
        <v>32</v>
      </c>
      <c r="M58" s="25">
        <f>'[2]ACT 11.2'!$E$8</f>
        <v>0</v>
      </c>
      <c r="N58" s="25" t="str">
        <f>'[2]ACT 11.2'!$E$9</f>
        <v>ENTREGA DE CANDADO VEHICULAR PARA PCD PRIMERA VEZ Y RENOVACION</v>
      </c>
      <c r="O58" s="25" t="str">
        <f>TRIM('[2]ACT 11.2'!$U$2)</f>
        <v>A C T I V I D A D - 11.2</v>
      </c>
      <c r="P58" s="24">
        <f>'[2]ACT 11.2'!$Q$10</f>
        <v>0</v>
      </c>
      <c r="Q58" s="24" t="str">
        <f>'[2]ACT 11.2'!$C$14&amp;"    "&amp;'[2]ACT 11.2'!$C$15</f>
        <v xml:space="preserve">    CANDADOS VEHICULARES</v>
      </c>
      <c r="R58" s="24">
        <f>'[2]ACT 11.2'!$I$18</f>
        <v>0</v>
      </c>
      <c r="S58" s="24"/>
      <c r="T58" s="31">
        <f>'[2]ACT 11.2'!$D$23</f>
        <v>0</v>
      </c>
      <c r="U58" s="32" t="str">
        <f>'[2]ACT 11.2'!$D$21</f>
        <v>Real</v>
      </c>
      <c r="V58" s="32">
        <f>'[2]ACT 11.2'!$D$22</f>
        <v>233</v>
      </c>
      <c r="W58" s="33">
        <f>'[2]ACT 11.2'!$M$10</f>
        <v>0</v>
      </c>
    </row>
    <row r="59" spans="1:23" ht="24" x14ac:dyDescent="0.25">
      <c r="A59" s="30"/>
      <c r="B59" s="24">
        <f>'[1]ACT 11.3'!$I$6</f>
        <v>25053</v>
      </c>
      <c r="C59" s="25" t="str">
        <f>'[1]ACT 11.3'!$M$6</f>
        <v>ATENCIÓN A GRUPOS VULNERABLES</v>
      </c>
      <c r="D59" s="26" t="s">
        <v>76</v>
      </c>
      <c r="E59" s="24" t="str">
        <f>'[1]ACT 11.3'!$I$7</f>
        <v>DIF</v>
      </c>
      <c r="F59" s="36"/>
      <c r="G59" s="35"/>
      <c r="K59" s="25" t="s">
        <v>77</v>
      </c>
      <c r="L59" s="25">
        <f>'[2]ACT 11.3'!$E$6</f>
        <v>32</v>
      </c>
      <c r="M59" s="25">
        <f>'[2]ACT 11.3'!$E$8</f>
        <v>0</v>
      </c>
      <c r="N59" s="25" t="str">
        <f>'[2]ACT 11.3'!$E$9</f>
        <v>COMPARTIR PERFILES LABORALES DE PCD EVALUADOS PARA TRABAJO Y AUTOEMPLEO</v>
      </c>
      <c r="O59" s="25" t="str">
        <f>TRIM('[2]ACT 11.3'!$U$2)</f>
        <v>A C T I V I D A D - 11.3</v>
      </c>
      <c r="P59" s="24">
        <f>'[2]ACT 11.3'!$Q$10</f>
        <v>0</v>
      </c>
      <c r="Q59" s="24" t="str">
        <f>'[2]ACT 11.3'!$C$14&amp;"    "&amp;'[2]ACT 11.3'!$C$15</f>
        <v xml:space="preserve">    PERFILES LABORALES COMPARTIDOS</v>
      </c>
      <c r="R59" s="24">
        <f>'[2]ACT 11.3'!$I$18</f>
        <v>0</v>
      </c>
      <c r="S59" s="24"/>
      <c r="T59" s="31">
        <f>'[2]ACT 11.3'!$D$23</f>
        <v>0</v>
      </c>
      <c r="U59" s="32" t="str">
        <f>'[2]ACT 11.3'!$D$21</f>
        <v>Real</v>
      </c>
      <c r="V59" s="32">
        <f>'[2]ACT 11.3'!$D$22</f>
        <v>12</v>
      </c>
      <c r="W59" s="33">
        <f>'[2]ACT 11.3'!$M$10</f>
        <v>0</v>
      </c>
    </row>
    <row r="60" spans="1:23" ht="30.6" x14ac:dyDescent="0.25">
      <c r="A60" s="30"/>
      <c r="B60" s="24">
        <f>'[1]ACT 11.4'!$I$6</f>
        <v>25053</v>
      </c>
      <c r="C60" s="25" t="str">
        <f>'[1]ACT 11.4'!$M$6</f>
        <v>ATENCIÓN A GRUPOS VULNERABLES</v>
      </c>
      <c r="D60" s="26" t="s">
        <v>76</v>
      </c>
      <c r="E60" s="24" t="str">
        <f>'[1]ACT 11.4'!$I$7</f>
        <v>DIF</v>
      </c>
      <c r="F60" s="36"/>
      <c r="G60" s="35"/>
      <c r="K60" s="25" t="s">
        <v>77</v>
      </c>
      <c r="L60" s="25">
        <f>'[2]ACT 11.4'!$E$6</f>
        <v>32</v>
      </c>
      <c r="M60" s="25">
        <f>'[2]ACT 11.4'!$E$8</f>
        <v>0</v>
      </c>
      <c r="N60" s="25" t="str">
        <f>'[2]ACT 11.4'!$E$9</f>
        <v>VISITAS A EMPRESAS Y ESTABLECIMIENTOS PARA DAR A CONECOER EL PROGAMA DE ALPCD Y PAAM</v>
      </c>
      <c r="O60" s="25" t="str">
        <f>TRIM('[2]ACT 11.4'!$U$2)</f>
        <v>A C T I V I D A D - 11.4</v>
      </c>
      <c r="P60" s="24">
        <f>'[2]ACT 11.4'!$Q$10</f>
        <v>0</v>
      </c>
      <c r="Q60" s="24" t="str">
        <f>'[2]ACT 11.4'!$C$14&amp;"    "&amp;'[2]ACT 11.4'!$C$15</f>
        <v xml:space="preserve">    VISITAS PARA DAR A CONOCER EL PROGRAMA</v>
      </c>
      <c r="R60" s="24">
        <f>'[2]ACT 11.4'!$I$18</f>
        <v>0</v>
      </c>
      <c r="S60" s="24"/>
      <c r="T60" s="31">
        <f>'[2]ACT 11.4'!$D$23</f>
        <v>0</v>
      </c>
      <c r="U60" s="32" t="str">
        <f>'[2]ACT 11.4'!$D$21</f>
        <v>Real</v>
      </c>
      <c r="V60" s="32">
        <f>'[2]ACT 11.4'!$D$22</f>
        <v>1</v>
      </c>
      <c r="W60" s="33">
        <f>'[2]ACT 11.4'!$M$10</f>
        <v>0</v>
      </c>
    </row>
    <row r="61" spans="1:23" ht="24" x14ac:dyDescent="0.25">
      <c r="A61" s="30"/>
      <c r="B61" s="24">
        <f>'[1]ACT 11.5'!$I$6</f>
        <v>25053</v>
      </c>
      <c r="C61" s="25" t="str">
        <f>'[1]ACT 11.5'!$M$6</f>
        <v>ATENCIÓN A GRUPOS VULNERABLES</v>
      </c>
      <c r="D61" s="26" t="s">
        <v>76</v>
      </c>
      <c r="E61" s="24" t="str">
        <f>'[1]ACT 11.5'!$I$7</f>
        <v>DIF</v>
      </c>
      <c r="F61" s="36"/>
      <c r="G61" s="35"/>
      <c r="K61" s="25" t="s">
        <v>77</v>
      </c>
      <c r="L61" s="25">
        <f>'[2]ACT 11.5'!$E$6</f>
        <v>32</v>
      </c>
      <c r="M61" s="25">
        <f>'[2]ACT 11.5'!$E$8</f>
        <v>0</v>
      </c>
      <c r="N61" s="25" t="str">
        <f>'[2]ACT 11.5'!$E$9</f>
        <v>VOSOTAS A ESTABLECIMIENTOS Y PRESTADORES DE SERVICIOS</v>
      </c>
      <c r="O61" s="25" t="str">
        <f>TRIM('[2]ACT 11.5'!$U$2)</f>
        <v>A C T I V I D A D 11.5</v>
      </c>
      <c r="P61" s="24">
        <f>'[2]ACT 11.5'!$Q$10</f>
        <v>0</v>
      </c>
      <c r="Q61" s="24" t="str">
        <f>'[2]ACT 11.5'!$C$14&amp;"    "&amp;'[2]ACT 11.5'!$C$15</f>
        <v xml:space="preserve">    NUMERO DE VISITAS REALIZADAS</v>
      </c>
      <c r="R61" s="24">
        <f>'[2]ACT 11.5'!$I$18</f>
        <v>0</v>
      </c>
      <c r="S61" s="24"/>
      <c r="T61" s="31">
        <f>'[2]ACT 11.5'!$D$23</f>
        <v>0</v>
      </c>
      <c r="U61" s="32" t="str">
        <f>'[2]ACT 11.5'!$D$21</f>
        <v>Real</v>
      </c>
      <c r="V61" s="32">
        <f>'[2]ACT 11.5'!$D$22</f>
        <v>10</v>
      </c>
      <c r="W61" s="33">
        <f>'[2]ACT 11.5'!$M$10</f>
        <v>0</v>
      </c>
    </row>
    <row r="62" spans="1:23" ht="24" x14ac:dyDescent="0.25">
      <c r="A62" s="30"/>
      <c r="B62" s="24">
        <f>'[1]ACT 11.6'!$I$6</f>
        <v>25053</v>
      </c>
      <c r="C62" s="25" t="str">
        <f>'[1]ACT 11.6'!$M$6</f>
        <v>ATENCIÓN A GRUPOS VULNERABLES</v>
      </c>
      <c r="D62" s="26" t="s">
        <v>76</v>
      </c>
      <c r="E62" s="24" t="str">
        <f>'[1]ACT 11.6'!$I$7</f>
        <v>DIF</v>
      </c>
      <c r="F62" s="36"/>
      <c r="G62" s="35"/>
      <c r="K62" s="25" t="s">
        <v>77</v>
      </c>
      <c r="L62" s="25">
        <f>'[2]ACT 11.6'!$E$6</f>
        <v>32</v>
      </c>
      <c r="M62" s="25">
        <f>'[2]ACT 11.6'!$E$8</f>
        <v>0</v>
      </c>
      <c r="N62" s="25" t="str">
        <f>'[2]ACT 11.6'!$E$9</f>
        <v>REALIZACION DE PLATICAS EN ESCUELAS, EMPRESAS Y A LA POBLACION ABIERTA</v>
      </c>
      <c r="O62" s="25" t="str">
        <f>TRIM('[2]ACT 11.6'!$U$2)</f>
        <v>A C T I V I D A D - 11.6</v>
      </c>
      <c r="P62" s="24">
        <f>'[2]ACT 11.6'!$Q$10</f>
        <v>0</v>
      </c>
      <c r="Q62" s="24" t="str">
        <f>'[2]ACT 11.6'!$C$14&amp;"    "&amp;'[2]ACT 11.6'!$C$15</f>
        <v xml:space="preserve">    PLATICAS REALIZADAS</v>
      </c>
      <c r="R62" s="24">
        <f>'[2]ACT 11.6'!$I$18</f>
        <v>0</v>
      </c>
      <c r="S62" s="24"/>
      <c r="T62" s="31">
        <f>'[2]ACT 11.6'!$D$23</f>
        <v>0</v>
      </c>
      <c r="U62" s="32" t="str">
        <f>'[2]ACT 11.6'!$D$21</f>
        <v>Real</v>
      </c>
      <c r="V62" s="32">
        <f>'[2]ACT 11.6'!$D$22</f>
        <v>3</v>
      </c>
      <c r="W62" s="33">
        <f>'[2]ACT 11.6'!$M$10</f>
        <v>0</v>
      </c>
    </row>
    <row r="63" spans="1:23" ht="24" x14ac:dyDescent="0.25">
      <c r="A63" s="23"/>
      <c r="B63" s="24">
        <f>'[1]ACT 11.7'!$I$6</f>
        <v>25053</v>
      </c>
      <c r="C63" s="25" t="str">
        <f>'[1]ACT 11.7'!$M$6</f>
        <v>ATENCIÓN A GRUPOS VULNERABLES</v>
      </c>
      <c r="D63" s="26" t="s">
        <v>76</v>
      </c>
      <c r="E63" s="24" t="str">
        <f>'[1]ACT 11.7'!$I$7</f>
        <v>DIF</v>
      </c>
      <c r="F63" s="36"/>
      <c r="G63" s="35"/>
      <c r="K63" s="25" t="s">
        <v>77</v>
      </c>
      <c r="L63" s="25">
        <f>'[2]ACT 11.7'!$E$6</f>
        <v>32</v>
      </c>
      <c r="M63" s="25">
        <f>'[2]ACT 11.7'!$E$8</f>
        <v>0</v>
      </c>
      <c r="N63" s="25" t="str">
        <f>'[2]ACT 11.7'!$E$9</f>
        <v>REALIZACION DE REUNIONES REGIONALES CON PROMOTORES DE LA ZONA NORTE</v>
      </c>
      <c r="O63" s="25" t="str">
        <f>TRIM('[2]ACT 11.7'!$U$2)</f>
        <v>A C T I V I D A D - 11.7</v>
      </c>
      <c r="P63" s="24">
        <f>'[2]ACT 11.7'!$Q$10</f>
        <v>0</v>
      </c>
      <c r="Q63" s="24" t="str">
        <f>'[2]ACT 11.7'!$C$14&amp;"    "&amp;'[2]ACT 11.7'!$C$15</f>
        <v xml:space="preserve">    REUNIONES</v>
      </c>
      <c r="R63" s="24">
        <f>'[2]ACT 11.7'!$I$18</f>
        <v>0</v>
      </c>
      <c r="S63" s="24"/>
      <c r="T63" s="31">
        <f>'[2]ACT 11.7'!$D$23</f>
        <v>0</v>
      </c>
      <c r="U63" s="32" t="str">
        <f>'[2]ACT 11.7'!$D$21</f>
        <v>Real</v>
      </c>
      <c r="V63" s="32">
        <f>'[2]ACT 11.7'!$D$22</f>
        <v>3</v>
      </c>
      <c r="W63" s="33">
        <f>'[2]ACT 11.7'!$M$10</f>
        <v>0</v>
      </c>
    </row>
    <row r="64" spans="1:23" ht="24" x14ac:dyDescent="0.25">
      <c r="A64" s="23"/>
      <c r="B64" s="24">
        <f>'[1]ACT 11.8'!$I$6</f>
        <v>25053</v>
      </c>
      <c r="C64" s="25" t="str">
        <f>'[1]ACT 11.8'!$M$6</f>
        <v>ATENCIÓN A GRUPOS VULNERABLES</v>
      </c>
      <c r="D64" s="26" t="s">
        <v>76</v>
      </c>
      <c r="E64" s="24" t="str">
        <f>'[1]ACT 11.8'!$I$7</f>
        <v>DIF</v>
      </c>
      <c r="F64" s="36"/>
      <c r="G64" s="35"/>
      <c r="K64" s="25" t="s">
        <v>77</v>
      </c>
      <c r="L64" s="25">
        <f>'[2]ACT 11.8'!$E$6</f>
        <v>32</v>
      </c>
      <c r="M64" s="25">
        <f>'[2]ACT 11.8'!$E$8</f>
        <v>0</v>
      </c>
      <c r="N64" s="25" t="str">
        <f>'[2]ACT 11.8'!$E$9</f>
        <v>REALIZAR TALLERES PARA PERSONAS CON DISCAPACIDAD Y SUS FAMILIAS</v>
      </c>
      <c r="O64" s="25" t="str">
        <f>TRIM('[2]ACT 11.8'!$U$2)</f>
        <v>A C T I V I D A D - 1 1 . 8</v>
      </c>
      <c r="P64" s="24">
        <f>'[2]ACT 11.8'!$Q$10</f>
        <v>0</v>
      </c>
      <c r="Q64" s="24" t="str">
        <f>'[2]ACT 11.8'!$C$14&amp;"    "&amp;'[2]ACT 11.8'!$C$15</f>
        <v xml:space="preserve">    TALLERES REALIZADOS</v>
      </c>
      <c r="R64" s="24">
        <f>'[2]ACT 11.8'!$I$18</f>
        <v>0</v>
      </c>
      <c r="S64" s="24"/>
      <c r="T64" s="31">
        <f>'[2]ACT 11.8'!$D$23</f>
        <v>0</v>
      </c>
      <c r="U64" s="32" t="str">
        <f>'[2]ACT 11.8'!$D$21</f>
        <v>Real</v>
      </c>
      <c r="V64" s="32">
        <f>'[2]ACT 11.8'!$D$22</f>
        <v>4</v>
      </c>
      <c r="W64" s="33">
        <f>'[2]ACT 11.8'!$M$10</f>
        <v>0</v>
      </c>
    </row>
    <row r="65" spans="1:23" ht="30.6" x14ac:dyDescent="0.25">
      <c r="A65" s="23"/>
      <c r="B65" s="24">
        <f>'[1]ACT 11.9'!$I$6</f>
        <v>25053</v>
      </c>
      <c r="C65" s="25" t="str">
        <f>'[1]ACT 11.9'!$M$6</f>
        <v>ATENCIÓN A GRUPOS VULNERABLES</v>
      </c>
      <c r="D65" s="26" t="s">
        <v>76</v>
      </c>
      <c r="E65" s="24" t="str">
        <f>'[1]ACT 11.9'!$I$7</f>
        <v>DIF</v>
      </c>
      <c r="F65" s="36"/>
      <c r="G65" s="35"/>
      <c r="K65" s="25" t="s">
        <v>77</v>
      </c>
      <c r="L65" s="25">
        <f>'[2]ACT 11.9'!$E$6</f>
        <v>32</v>
      </c>
      <c r="M65" s="25">
        <f>'[2]ACT 11.9'!$E$8</f>
        <v>0</v>
      </c>
      <c r="N65" s="25" t="str">
        <f>'[2]ACT 11.9'!$E$9</f>
        <v>REALIZACION DE SESIONES DE TERAPIAS PSICOLOGICAS A PERSONAS CON DISCAPACIDAD</v>
      </c>
      <c r="O65" s="25" t="str">
        <f>TRIM('[2]ACT 11.9'!$U$2)</f>
        <v>A C T I V I D A D - 1 1 . 9</v>
      </c>
      <c r="P65" s="24">
        <f>'[2]ACT 11.9'!$Q$10</f>
        <v>0</v>
      </c>
      <c r="Q65" s="24" t="str">
        <f>'[2]ACT 11.9'!$C$14&amp;"    "&amp;'[2]ACT 11.9'!$C$15</f>
        <v xml:space="preserve">    SESIONES PSICOLOGICAS</v>
      </c>
      <c r="R65" s="24">
        <f>'[2]ACT 11.9'!$I$18</f>
        <v>0</v>
      </c>
      <c r="S65" s="24"/>
      <c r="T65" s="31">
        <f>'[2]ACT 11.9'!$D$23</f>
        <v>0</v>
      </c>
      <c r="U65" s="32" t="str">
        <f>'[2]ACT 11.9'!$D$21</f>
        <v>Real</v>
      </c>
      <c r="V65" s="32">
        <f>'[2]ACT 11.9'!$D$22</f>
        <v>27</v>
      </c>
      <c r="W65" s="33">
        <f>'[2]ACT 11.9'!$M$10</f>
        <v>0</v>
      </c>
    </row>
  </sheetData>
  <mergeCells count="3">
    <mergeCell ref="A2:E2"/>
    <mergeCell ref="N2:T2"/>
    <mergeCell ref="A1:W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dcterms:created xsi:type="dcterms:W3CDTF">2014-10-22T05:35:08Z</dcterms:created>
  <dcterms:modified xsi:type="dcterms:W3CDTF">2026-01-31T01:17:02Z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