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-105" yWindow="-105" windowWidth="19425" windowHeight="10305" tabRatio="782" firstSheet="1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4" i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52" i="1" l="1"/>
  <c r="H148" i="1"/>
  <c r="H140" i="1"/>
  <c r="H126" i="1"/>
  <c r="G87" i="1"/>
  <c r="H52" i="1"/>
  <c r="C13" i="1"/>
  <c r="I136" i="1"/>
  <c r="I22" i="1"/>
  <c r="I62" i="1"/>
  <c r="E87" i="1"/>
  <c r="H88" i="1"/>
  <c r="D87" i="1"/>
  <c r="H62" i="1"/>
  <c r="H22" i="1"/>
  <c r="I66" i="1"/>
  <c r="I92" i="1"/>
  <c r="H152" i="1"/>
  <c r="F87" i="1"/>
  <c r="H32" i="1"/>
  <c r="H74" i="1"/>
  <c r="I74" i="1"/>
  <c r="I78" i="1"/>
  <c r="I88" i="1"/>
  <c r="C87" i="1"/>
  <c r="H106" i="1"/>
  <c r="H136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F161" i="1"/>
  <c r="C161" i="1"/>
  <c r="D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<sst xmlns="http://schemas.openxmlformats.org/spreadsheetml/2006/main" count="322" uniqueCount="170">
  <si>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</si>
  <si>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</si>
  <si>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</si>
  <si>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</si>
  <si>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</si>
  <si>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</si>
  <si>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</si>
  <si>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</si>
  <si>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</si>
  <si>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</si>
  <si>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</si>
  <si>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</si>
  <si>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</si>
  <si>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</si>
  <si>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</si>
  <si>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</si>
  <si>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</si>
  <si>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</si>
  <si>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</si>
  <si>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</si>
  <si>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</si>
  <si>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</si>
  <si>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</si>
  <si>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</si>
  <si>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</si>
  <si>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</si>
  <si>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</si>
  <si>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</si>
  <si>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</si>
  <si>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</si>
  <si>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</si>
  <si>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</si>
  <si>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</si>
  <si>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</si>
  <si>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</si>
  <si>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</si>
  <si>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</si>
  <si>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</si>
  <si>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</si>
  <si>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</si>
  <si>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</si>
  <si>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</si>
  <si>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</si>
  <si>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</si>
  <si>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</si>
  <si>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</si>
  <si>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</si>
  <si>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</si>
  <si>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</si>
  <si>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</si>
  <si>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</si>
  <si>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</si>
  <si>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</si>
  <si>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</si>
  <si>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</si>
  <si>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</si>
  <si>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</si>
  <si>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</si>
  <si>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</si>
  <si>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</si>
  <si>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</si>
  <si>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</si>
  <si>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</si>
  <si>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</si>
  <si>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</si>
  <si>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</si>
  <si>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</si>
  <si>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</si>
  <si>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</si>
  <si>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</si>
  <si>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</si>
  <si>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</si>
  <si>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</si>
  <si>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</si>
  <si>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</si>
  <si>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</si>
  <si>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</si>
  <si>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</si>
  <si>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</si>
  <si>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</si>
  <si>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</si>
  <si>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</si>
  <si>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</si>
  <si>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</si>
  <si>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</si>
  <si>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</si>
  <si>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</si>
  <si>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</si>
  <si>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</si>
  <si>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</si>
  <si>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</si>
  <si>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</si>
  <si>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</si>
  <si>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</si>
  <si>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</si>
  <si>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</si>
  <si>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</si>
  <si>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</si>
  <si>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</si>
  <si>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</si>
  <si>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</si>
  <si>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</si>
  <si>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</si>
  <si>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</si>
  <si>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</si>
  <si>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</si>
  <si>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</si>
  <si>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</si>
  <si>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</si>
  <si>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</si>
  <si>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</si>
  <si>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</si>
  <si>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</si>
  <si>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</si>
  <si>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</si>
  <si>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</si>
  <si>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</si>
  <si>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</si>
  <si>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</si>
  <si>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</si>
  <si>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</si>
  <si>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</si>
  <si>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</si>
  <si>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</si>
  <si>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</si>
  <si>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</si>
  <si>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</si>
  <si>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</si>
  <si>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</si>
  <si>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</si>
  <si>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</si>
  <si>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</si>
  <si>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</si>
  <si>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</si>
  <si>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</si>
  <si>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</si>
  <si>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</si>
  <si>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</si>
  <si>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</si>
  <si>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</si>
  <si>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</si>
  <si>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</si>
  <si>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</si>
  <si>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</si>
  <si>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</si>
  <si>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</si>
  <si>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</si>
  <si>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</si>
  <si>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</si>
  <si>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</si>
  <si>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</si>
  <si>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</si>
  <si>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</si>
  <si>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</si>
  <si>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</si>
  <si>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</si>
  <si>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</si>
  <si>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</si>
  <si>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</si>
  <si>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</si>
  <si>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</si>
  <si>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</si>
  <si>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</si>
  <si>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</si>
  <si>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</si>
  <si>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</si>
  <si>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</si>
  <si>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</si>
  <si>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MUNICIPAL DE AGUA POTABLE Y ALCANTARILLADOS DE SAN JOSE ITURBIDE GUANAJUATO,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</si>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</sst>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SISTEMA MUNICIPAL DE AGUA POTABLE Y ALCANTARILLADOS DE SAN JOSE ITURBIDE GUANAJUATO,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69264870.409999996</v>
      </c>
      <c r="D13" s="3">
        <f t="shared" ref="D13:K13" si="0">D14+D22+D32+D42+D52+D62+D66+D74+D78</f>
        <v>9085318.7599999998</v>
      </c>
      <c r="E13" s="3">
        <f t="shared" si="0"/>
        <v>9085318.7599999998</v>
      </c>
      <c r="F13" s="3">
        <f t="shared" si="0"/>
        <v>0</v>
      </c>
      <c r="G13" s="3">
        <f t="shared" si="0"/>
        <v>0</v>
      </c>
      <c r="H13" s="3">
        <f t="shared" si="0"/>
        <v>-8.149072527885437E-10</v>
      </c>
      <c r="I13" s="3">
        <f t="shared" si="0"/>
        <v>69264870.409999996</v>
      </c>
    </row>
    <row r="14" spans="1:9" x14ac:dyDescent="0.2">
      <c r="B14" s="17" t="s">
        <v>45</v>
      </c>
      <c r="C14" s="3">
        <f>SUM(C15:C21)</f>
        <v>25551047.399999999</v>
      </c>
      <c r="D14" s="3">
        <f t="shared" ref="D14:K14" si="1">SUM(D15:D21)</f>
        <v>3368094.2199999997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3368094.2199999997</v>
      </c>
      <c r="I14" s="3">
        <f t="shared" si="1"/>
        <v>28919141.619999997</v>
      </c>
    </row>
    <row r="15" spans="1:9" x14ac:dyDescent="0.2">
      <c r="B15" s="16" t="s">
        <v>46</v>
      </c>
      <c r="C15" s="4">
        <v>13876570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13876570</v>
      </c>
    </row>
    <row r="16" spans="1:9" x14ac:dyDescent="0.2">
      <c r="B16" s="16" t="s">
        <v>47</v>
      </c>
      <c r="C16" s="4">
        <v>144200</v>
      </c>
      <c r="D16" s="4">
        <v>257147.07</v>
      </c>
      <c r="E16" s="4">
        <v>0</v>
      </c>
      <c r="F16" s="4">
        <v>0</v>
      </c>
      <c r="G16" s="4">
        <v>0</v>
      </c>
      <c r="H16" s="4">
        <f t="shared" ref="H16:H21" si="2">D16+F16-E16-G16</f>
        <v>257147.07</v>
      </c>
      <c r="I16" s="4">
        <f t="shared" ref="I16:I21" si="3">C16+H16</f>
        <v>401347.07</v>
      </c>
    </row>
    <row r="17" spans="2:9" x14ac:dyDescent="0.2">
      <c r="B17" s="16" t="s">
        <v>48</v>
      </c>
      <c r="C17" s="4">
        <v>2216373.75</v>
      </c>
      <c r="D17" s="4">
        <v>9483.43</v>
      </c>
      <c r="E17" s="4">
        <v>0</v>
      </c>
      <c r="F17" s="4">
        <v>0</v>
      </c>
      <c r="G17" s="4">
        <v>0</v>
      </c>
      <c r="H17" s="4">
        <f t="shared" si="2"/>
        <v>9483.43</v>
      </c>
      <c r="I17" s="4">
        <f t="shared" si="3"/>
        <v>2225857.1800000002</v>
      </c>
    </row>
    <row r="18" spans="2:9" x14ac:dyDescent="0.2">
      <c r="B18" s="16" t="s">
        <v>49</v>
      </c>
      <c r="C18" s="4">
        <v>4126183.6499999994</v>
      </c>
      <c r="D18" s="4">
        <v>914549.82000000007</v>
      </c>
      <c r="E18" s="4">
        <v>0</v>
      </c>
      <c r="F18" s="4">
        <v>0</v>
      </c>
      <c r="G18" s="4">
        <v>0</v>
      </c>
      <c r="H18" s="4">
        <f t="shared" si="2"/>
        <v>914549.82000000007</v>
      </c>
      <c r="I18" s="4">
        <f t="shared" si="3"/>
        <v>5040733.47</v>
      </c>
    </row>
    <row r="19" spans="2:9" x14ac:dyDescent="0.2">
      <c r="B19" s="16" t="s">
        <v>50</v>
      </c>
      <c r="C19" s="4">
        <v>5187720</v>
      </c>
      <c r="D19" s="4">
        <v>2186913.9</v>
      </c>
      <c r="E19" s="4">
        <v>0</v>
      </c>
      <c r="F19" s="4">
        <v>0</v>
      </c>
      <c r="G19" s="4">
        <v>0</v>
      </c>
      <c r="H19" s="4">
        <f t="shared" si="2"/>
        <v>2186913.9</v>
      </c>
      <c r="I19" s="4">
        <f t="shared" si="3"/>
        <v>7374633.9000000004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8697705.7200000007</v>
      </c>
      <c r="D22" s="3">
        <f t="shared" ref="D22:K22" si="4">SUM(D23:D31)</f>
        <v>3085923.1400000006</v>
      </c>
      <c r="E22" s="3">
        <f t="shared" si="4"/>
        <v>1865583.6700000004</v>
      </c>
      <c r="F22" s="3">
        <f t="shared" si="4"/>
        <v>0</v>
      </c>
      <c r="G22" s="3">
        <f t="shared" si="4"/>
        <v>0</v>
      </c>
      <c r="H22" s="3">
        <f t="shared" si="4"/>
        <v>1220339.4700000002</v>
      </c>
      <c r="I22" s="3">
        <f t="shared" si="4"/>
        <v>9918045.1899999995</v>
      </c>
    </row>
    <row r="23" spans="2:9" x14ac:dyDescent="0.2">
      <c r="B23" s="16" t="s">
        <v>54</v>
      </c>
      <c r="C23" s="4">
        <v>464222</v>
      </c>
      <c r="D23" s="4">
        <v>215359.19999999998</v>
      </c>
      <c r="E23" s="4">
        <v>47250.1</v>
      </c>
      <c r="F23" s="4">
        <v>0</v>
      </c>
      <c r="G23" s="4">
        <v>0</v>
      </c>
      <c r="H23" s="4">
        <f t="shared" ref="H23:H31" si="5">D23+F23-E23-G23</f>
        <v>168109.09999999998</v>
      </c>
      <c r="I23" s="4">
        <f t="shared" ref="I23:I31" si="6">C23+H23</f>
        <v>632331.1</v>
      </c>
    </row>
    <row r="24" spans="2:9" x14ac:dyDescent="0.2">
      <c r="B24" s="16" t="s">
        <v>55</v>
      </c>
      <c r="C24" s="4">
        <v>21000</v>
      </c>
      <c r="D24" s="4">
        <v>13689.13</v>
      </c>
      <c r="E24" s="4">
        <v>0</v>
      </c>
      <c r="F24" s="4">
        <v>0</v>
      </c>
      <c r="G24" s="4">
        <v>0</v>
      </c>
      <c r="H24" s="4">
        <f t="shared" si="5"/>
        <v>13689.13</v>
      </c>
      <c r="I24" s="4">
        <f t="shared" si="6"/>
        <v>34689.129999999997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4627000</v>
      </c>
      <c r="D26" s="4">
        <v>2483471.9000000004</v>
      </c>
      <c r="E26" s="4">
        <v>1191406.8700000001</v>
      </c>
      <c r="F26" s="4">
        <v>0</v>
      </c>
      <c r="G26" s="4">
        <v>0</v>
      </c>
      <c r="H26" s="4">
        <f t="shared" si="5"/>
        <v>1292065.0300000003</v>
      </c>
      <c r="I26" s="4">
        <f t="shared" si="6"/>
        <v>5919065.0300000003</v>
      </c>
    </row>
    <row r="27" spans="2:9" x14ac:dyDescent="0.2">
      <c r="B27" s="16" t="s">
        <v>58</v>
      </c>
      <c r="C27" s="4">
        <v>1614500</v>
      </c>
      <c r="D27" s="4">
        <v>20966.939999999999</v>
      </c>
      <c r="E27" s="4">
        <v>507174.14</v>
      </c>
      <c r="F27" s="4">
        <v>0</v>
      </c>
      <c r="G27" s="4">
        <v>0</v>
      </c>
      <c r="H27" s="4">
        <f t="shared" si="5"/>
        <v>-486207.2</v>
      </c>
      <c r="I27" s="4">
        <f t="shared" si="6"/>
        <v>1128292.8</v>
      </c>
    </row>
    <row r="28" spans="2:9" x14ac:dyDescent="0.2">
      <c r="B28" s="16" t="s">
        <v>59</v>
      </c>
      <c r="C28" s="4">
        <v>1291445.8399999999</v>
      </c>
      <c r="D28" s="4">
        <v>276916.23</v>
      </c>
      <c r="E28" s="4">
        <v>18000</v>
      </c>
      <c r="F28" s="4">
        <v>0</v>
      </c>
      <c r="G28" s="4">
        <v>0</v>
      </c>
      <c r="H28" s="4">
        <f t="shared" si="5"/>
        <v>258916.22999999998</v>
      </c>
      <c r="I28" s="4">
        <f t="shared" si="6"/>
        <v>1550362.0699999998</v>
      </c>
    </row>
    <row r="29" spans="2:9" x14ac:dyDescent="0.2">
      <c r="B29" s="16" t="s">
        <v>60</v>
      </c>
      <c r="C29" s="4">
        <v>322000</v>
      </c>
      <c r="D29" s="4">
        <v>0</v>
      </c>
      <c r="E29" s="4">
        <v>20900</v>
      </c>
      <c r="F29" s="4">
        <v>0</v>
      </c>
      <c r="G29" s="4">
        <v>0</v>
      </c>
      <c r="H29" s="4">
        <f t="shared" si="5"/>
        <v>-20900</v>
      </c>
      <c r="I29" s="4">
        <f t="shared" si="6"/>
        <v>301100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357537.88</v>
      </c>
      <c r="D31" s="4">
        <v>75519.739999999991</v>
      </c>
      <c r="E31" s="4">
        <v>80852.56</v>
      </c>
      <c r="F31" s="4">
        <v>0</v>
      </c>
      <c r="G31" s="4">
        <v>0</v>
      </c>
      <c r="H31" s="4">
        <f t="shared" si="5"/>
        <v>-5332.820000000007</v>
      </c>
      <c r="I31" s="4">
        <f t="shared" si="6"/>
        <v>352205.06</v>
      </c>
    </row>
    <row r="32" spans="2:9" x14ac:dyDescent="0.2">
      <c r="B32" s="17" t="s">
        <v>63</v>
      </c>
      <c r="C32" s="3">
        <f>SUM(C33:C41)</f>
        <v>27681617.290000003</v>
      </c>
      <c r="D32" s="3">
        <f t="shared" ref="D32:K32" si="7">SUM(D33:D41)</f>
        <v>2194360.34</v>
      </c>
      <c r="E32" s="3">
        <f t="shared" si="7"/>
        <v>4604375.3100000005</v>
      </c>
      <c r="F32" s="3">
        <f t="shared" si="7"/>
        <v>0</v>
      </c>
      <c r="G32" s="3">
        <f t="shared" si="7"/>
        <v>0</v>
      </c>
      <c r="H32" s="3">
        <f t="shared" si="7"/>
        <v>-2410014.9700000002</v>
      </c>
      <c r="I32" s="3">
        <f t="shared" si="7"/>
        <v>25271602.320000004</v>
      </c>
    </row>
    <row r="33" spans="2:9" x14ac:dyDescent="0.2">
      <c r="B33" s="16" t="s">
        <v>64</v>
      </c>
      <c r="C33" s="4">
        <v>11766441.940000001</v>
      </c>
      <c r="D33" s="4">
        <v>936856.82999999984</v>
      </c>
      <c r="E33" s="4">
        <v>49500</v>
      </c>
      <c r="F33" s="4">
        <v>0</v>
      </c>
      <c r="G33" s="4">
        <v>0</v>
      </c>
      <c r="H33" s="4">
        <f t="shared" ref="H33:H41" si="8">D33+F33-E33-G33</f>
        <v>887356.82999999984</v>
      </c>
      <c r="I33" s="4">
        <f t="shared" ref="I33:I41" si="9">C33+H33</f>
        <v>12653798.770000001</v>
      </c>
    </row>
    <row r="34" spans="2:9" x14ac:dyDescent="0.2">
      <c r="B34" s="16" t="s">
        <v>65</v>
      </c>
      <c r="C34" s="4">
        <v>5766700</v>
      </c>
      <c r="D34" s="4">
        <v>227624</v>
      </c>
      <c r="E34" s="4">
        <v>605170</v>
      </c>
      <c r="F34" s="4">
        <v>0</v>
      </c>
      <c r="G34" s="4">
        <v>0</v>
      </c>
      <c r="H34" s="4">
        <f t="shared" si="8"/>
        <v>-377546</v>
      </c>
      <c r="I34" s="4">
        <f t="shared" si="9"/>
        <v>5389154</v>
      </c>
    </row>
    <row r="35" spans="2:9" x14ac:dyDescent="0.2">
      <c r="B35" s="16" t="s">
        <v>66</v>
      </c>
      <c r="C35" s="4">
        <v>4220277.66</v>
      </c>
      <c r="D35" s="4">
        <v>0</v>
      </c>
      <c r="E35" s="4">
        <v>3268697.98</v>
      </c>
      <c r="F35" s="4">
        <v>0</v>
      </c>
      <c r="G35" s="4">
        <v>0</v>
      </c>
      <c r="H35" s="4">
        <f t="shared" si="8"/>
        <v>-3268697.98</v>
      </c>
      <c r="I35" s="4">
        <f t="shared" si="9"/>
        <v>951579.68000000017</v>
      </c>
    </row>
    <row r="36" spans="2:9" x14ac:dyDescent="0.2">
      <c r="B36" s="16" t="s">
        <v>67</v>
      </c>
      <c r="C36" s="4">
        <v>518000</v>
      </c>
      <c r="D36" s="4">
        <v>484417.18</v>
      </c>
      <c r="E36" s="4">
        <v>260435.33</v>
      </c>
      <c r="F36" s="4">
        <v>0</v>
      </c>
      <c r="G36" s="4">
        <v>0</v>
      </c>
      <c r="H36" s="4">
        <f t="shared" si="8"/>
        <v>223981.85</v>
      </c>
      <c r="I36" s="4">
        <f t="shared" si="9"/>
        <v>741981.85</v>
      </c>
    </row>
    <row r="37" spans="2:9" x14ac:dyDescent="0.2">
      <c r="B37" s="16" t="s">
        <v>68</v>
      </c>
      <c r="C37" s="4">
        <v>2186697.69</v>
      </c>
      <c r="D37" s="4">
        <v>519791.33</v>
      </c>
      <c r="E37" s="4">
        <v>57490</v>
      </c>
      <c r="F37" s="4">
        <v>0</v>
      </c>
      <c r="G37" s="4">
        <v>0</v>
      </c>
      <c r="H37" s="4">
        <f t="shared" si="8"/>
        <v>462301.33</v>
      </c>
      <c r="I37" s="4">
        <f t="shared" si="9"/>
        <v>2648999.02</v>
      </c>
    </row>
    <row r="38" spans="2:9" x14ac:dyDescent="0.2">
      <c r="B38" s="16" t="s">
        <v>69</v>
      </c>
      <c r="C38" s="4">
        <v>53200</v>
      </c>
      <c r="D38" s="4">
        <v>0</v>
      </c>
      <c r="E38" s="4">
        <v>47000</v>
      </c>
      <c r="F38" s="4">
        <v>0</v>
      </c>
      <c r="G38" s="4">
        <v>0</v>
      </c>
      <c r="H38" s="4">
        <f t="shared" si="8"/>
        <v>-47000</v>
      </c>
      <c r="I38" s="4">
        <f t="shared" si="9"/>
        <v>6200</v>
      </c>
    </row>
    <row r="39" spans="2:9" x14ac:dyDescent="0.2">
      <c r="B39" s="16" t="s">
        <v>70</v>
      </c>
      <c r="C39" s="4">
        <v>34000</v>
      </c>
      <c r="D39" s="4">
        <v>0</v>
      </c>
      <c r="E39" s="4">
        <v>32800</v>
      </c>
      <c r="F39" s="4">
        <v>0</v>
      </c>
      <c r="G39" s="4">
        <v>0</v>
      </c>
      <c r="H39" s="4">
        <f t="shared" si="8"/>
        <v>-32800</v>
      </c>
      <c r="I39" s="4">
        <f t="shared" si="9"/>
        <v>1200</v>
      </c>
    </row>
    <row r="40" spans="2:9" x14ac:dyDescent="0.2">
      <c r="B40" s="16" t="s">
        <v>71</v>
      </c>
      <c r="C40" s="4">
        <v>252000</v>
      </c>
      <c r="D40" s="4">
        <v>0</v>
      </c>
      <c r="E40" s="4">
        <v>129986</v>
      </c>
      <c r="F40" s="4">
        <v>0</v>
      </c>
      <c r="G40" s="4">
        <v>0</v>
      </c>
      <c r="H40" s="4">
        <f t="shared" si="8"/>
        <v>-129986</v>
      </c>
      <c r="I40" s="4">
        <f t="shared" si="9"/>
        <v>122014</v>
      </c>
    </row>
    <row r="41" spans="2:9" x14ac:dyDescent="0.2">
      <c r="B41" s="16" t="s">
        <v>72</v>
      </c>
      <c r="C41" s="4">
        <v>2884300</v>
      </c>
      <c r="D41" s="4">
        <v>25671</v>
      </c>
      <c r="E41" s="4">
        <v>153296</v>
      </c>
      <c r="F41" s="4">
        <v>0</v>
      </c>
      <c r="G41" s="4">
        <v>0</v>
      </c>
      <c r="H41" s="4">
        <f t="shared" si="8"/>
        <v>-127625</v>
      </c>
      <c r="I41" s="4">
        <f t="shared" si="9"/>
        <v>2756675</v>
      </c>
    </row>
    <row r="42" spans="2:9" x14ac:dyDescent="0.2">
      <c r="B42" s="17" t="s">
        <v>73</v>
      </c>
      <c r="C42" s="3">
        <f>SUM(C43:C51)</f>
        <v>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2234500</v>
      </c>
      <c r="D52" s="3">
        <f t="shared" ref="D52:K52" si="13">SUM(D53:D61)</f>
        <v>8508.66</v>
      </c>
      <c r="E52" s="3">
        <f t="shared" si="13"/>
        <v>631070.51</v>
      </c>
      <c r="F52" s="3">
        <f t="shared" si="13"/>
        <v>0</v>
      </c>
      <c r="G52" s="3">
        <f t="shared" si="13"/>
        <v>0</v>
      </c>
      <c r="H52" s="3">
        <f t="shared" si="13"/>
        <v>-622561.85000000009</v>
      </c>
      <c r="I52" s="3">
        <f t="shared" si="13"/>
        <v>1611938.15</v>
      </c>
    </row>
    <row r="53" spans="2:9" x14ac:dyDescent="0.2">
      <c r="B53" s="16" t="s">
        <v>84</v>
      </c>
      <c r="C53" s="4">
        <v>209500</v>
      </c>
      <c r="D53" s="4">
        <v>0</v>
      </c>
      <c r="E53" s="4">
        <v>187710</v>
      </c>
      <c r="F53" s="4">
        <v>0</v>
      </c>
      <c r="G53" s="4">
        <v>0</v>
      </c>
      <c r="H53" s="4">
        <f t="shared" ref="H53:H61" si="14">D53+F53-E53-G53</f>
        <v>-187710</v>
      </c>
      <c r="I53" s="4">
        <f t="shared" ref="I53:I61" si="15">C53+H53</f>
        <v>21790</v>
      </c>
    </row>
    <row r="54" spans="2:9" x14ac:dyDescent="0.2">
      <c r="B54" s="16" t="s">
        <v>85</v>
      </c>
      <c r="C54" s="4">
        <v>2000</v>
      </c>
      <c r="D54" s="4">
        <v>0</v>
      </c>
      <c r="E54" s="4">
        <v>2000</v>
      </c>
      <c r="F54" s="4">
        <v>0</v>
      </c>
      <c r="G54" s="4">
        <v>0</v>
      </c>
      <c r="H54" s="4">
        <f t="shared" si="14"/>
        <v>-2000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2023000</v>
      </c>
      <c r="D58" s="4">
        <v>8508.66</v>
      </c>
      <c r="E58" s="4">
        <v>441360.51</v>
      </c>
      <c r="F58" s="4">
        <v>0</v>
      </c>
      <c r="G58" s="4">
        <v>0</v>
      </c>
      <c r="H58" s="4">
        <f t="shared" si="14"/>
        <v>-432851.85000000003</v>
      </c>
      <c r="I58" s="4">
        <f t="shared" si="15"/>
        <v>1590148.15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5100000</v>
      </c>
      <c r="D62" s="3">
        <f t="shared" ref="D62:K62" si="16">SUM(D63:D65)</f>
        <v>0</v>
      </c>
      <c r="E62" s="3">
        <f t="shared" si="16"/>
        <v>1984289.27</v>
      </c>
      <c r="F62" s="3">
        <f t="shared" si="16"/>
        <v>0</v>
      </c>
      <c r="G62" s="3">
        <f t="shared" si="16"/>
        <v>0</v>
      </c>
      <c r="H62" s="3">
        <f t="shared" si="16"/>
        <v>-1984289.27</v>
      </c>
      <c r="I62" s="3">
        <f t="shared" si="16"/>
        <v>3115710.73</v>
      </c>
    </row>
    <row r="63" spans="2:9" x14ac:dyDescent="0.2">
      <c r="B63" s="16" t="s">
        <v>94</v>
      </c>
      <c r="C63" s="4">
        <v>5100000</v>
      </c>
      <c r="D63" s="4">
        <v>0</v>
      </c>
      <c r="E63" s="4">
        <v>1984289.27</v>
      </c>
      <c r="F63" s="4">
        <v>0</v>
      </c>
      <c r="G63" s="4">
        <v>0</v>
      </c>
      <c r="H63" s="4">
        <f t="shared" ref="H63:H65" si="17">D63+F63-E63-G63</f>
        <v>-1984289.27</v>
      </c>
      <c r="I63" s="4">
        <f t="shared" ref="I63:I65" si="18">C63+H63</f>
        <v>3115710.73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428432.4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428432.4</v>
      </c>
      <c r="I78" s="3">
        <f t="shared" si="25"/>
        <v>428432.4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428432.4</v>
      </c>
      <c r="E85" s="4">
        <v>0</v>
      </c>
      <c r="F85" s="4">
        <v>0</v>
      </c>
      <c r="G85" s="4">
        <v>0</v>
      </c>
      <c r="H85" s="4">
        <f t="shared" si="26"/>
        <v>428432.4</v>
      </c>
      <c r="I85" s="4">
        <f t="shared" si="27"/>
        <v>428432.4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69264870.409999996</v>
      </c>
      <c r="D161" s="6">
        <f t="shared" ref="D161:K161" si="106">D87+D13</f>
        <v>9085318.7599999998</v>
      </c>
      <c r="E161" s="6">
        <f t="shared" si="106"/>
        <v>9085318.7599999998</v>
      </c>
      <c r="F161" s="6">
        <f t="shared" si="106"/>
        <v>0</v>
      </c>
      <c r="G161" s="6">
        <f t="shared" si="106"/>
        <v>0</v>
      </c>
      <c r="H161" s="6">
        <f t="shared" si="106"/>
        <v>-8.149072527885437E-10</v>
      </c>
      <c r="I161" s="6">
        <f t="shared" si="106"/>
        <v>69264870.409999996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MUNICIPAL DE AGUA POTABLE Y ALCANTARILLADOS DE SAN JOSE ITURBIDE GUANAJUATO,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60795776.680000015</v>
      </c>
      <c r="E11" s="71">
        <f t="shared" ref="E11:F11" si="0">SUM(E12:E20)</f>
        <v>60795776.280000009</v>
      </c>
      <c r="F11" s="72">
        <f t="shared" si="0"/>
        <v>0.40000000223517418</v>
      </c>
    </row>
    <row r="12" spans="1:6" x14ac:dyDescent="0.2">
      <c r="B12" s="73">
        <v>1000</v>
      </c>
      <c r="C12" s="74" t="s">
        <v>133</v>
      </c>
      <c r="D12" s="75">
        <v>22980889.570000004</v>
      </c>
      <c r="E12" s="75">
        <v>22980889.170000002</v>
      </c>
      <c r="F12" s="76">
        <f>D12-E12</f>
        <v>0.40000000223517418</v>
      </c>
    </row>
    <row r="13" spans="1:6" x14ac:dyDescent="0.2">
      <c r="B13" s="73">
        <v>2000</v>
      </c>
      <c r="C13" s="74" t="s">
        <v>134</v>
      </c>
      <c r="D13" s="75">
        <v>9701064.6000000015</v>
      </c>
      <c r="E13" s="75">
        <v>9701064.5999999996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24939985.690000005</v>
      </c>
      <c r="E14" s="75">
        <v>24939985.690000005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1572257.8599999999</v>
      </c>
      <c r="E16" s="75">
        <v>1572257.8599999999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1173146.56</v>
      </c>
      <c r="E17" s="75">
        <v>1173146.56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428432.4</v>
      </c>
      <c r="E20" s="75">
        <v>428432.4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60795776.680000015</v>
      </c>
      <c r="E31" s="67">
        <f t="shared" ref="E31:F31" si="3">E11+E21</f>
        <v>60795776.280000009</v>
      </c>
      <c r="F31" s="68">
        <f t="shared" si="3"/>
        <v>0.40000000223517418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 de Windows</cp:lastModifiedBy>
  <cp:revision/>
  <dcterms:created xsi:type="dcterms:W3CDTF">2024-03-15T21:50:03Z</dcterms:created>
  <dcterms:modified xsi:type="dcterms:W3CDTF">2026-01-27T16:06:10Z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