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dora\Desktop\CONTABILIDAD 2026\2DO TRIMESTRE 2026\"/>
    </mc:Choice>
  </mc:AlternateContent>
  <xr:revisionPtr revIDLastSave="0" documentId="13_ncr:1_{E3D791C2-E7F7-402E-8373-94359BFA9033}" xr6:coauthVersionLast="47" xr6:coauthVersionMax="47" xr10:uidLastSave="{00000000-0000-0000-0000-000000000000}"/>
  <bookViews>
    <workbookView xWindow="-108" yWindow="-108" windowWidth="23256" windowHeight="13896" tabRatio="885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COG!$A$4:$A$76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9" i="4" l="1"/>
  <c r="F49" i="4"/>
  <c r="E49" i="4"/>
  <c r="D49" i="4"/>
  <c r="C49" i="4"/>
  <c r="B49" i="4"/>
  <c r="G41" i="5"/>
  <c r="F41" i="5"/>
  <c r="E41" i="5"/>
  <c r="D41" i="5"/>
  <c r="C41" i="5"/>
  <c r="B41" i="5"/>
  <c r="G76" i="6"/>
  <c r="F76" i="6"/>
  <c r="E76" i="6"/>
  <c r="D76" i="6"/>
  <c r="C76" i="6"/>
  <c r="B76" i="6"/>
  <c r="G15" i="8"/>
  <c r="F15" i="8"/>
  <c r="E15" i="8"/>
  <c r="D15" i="8"/>
  <c r="C15" i="8"/>
  <c r="B15" i="8"/>
  <c r="G26" i="4"/>
  <c r="F26" i="4"/>
  <c r="E26" i="4"/>
  <c r="C26" i="4"/>
  <c r="B26" i="4"/>
  <c r="D26" i="4" s="1"/>
  <c r="G14" i="4"/>
  <c r="F14" i="4"/>
  <c r="E14" i="4"/>
  <c r="D14" i="4"/>
  <c r="C14" i="4"/>
  <c r="B14" i="4"/>
</calcChain>
</file>

<file path=xl/sharedStrings.xml><?xml version="1.0" encoding="utf-8"?>
<sst xmlns="http://schemas.openxmlformats.org/spreadsheetml/2006/main" count="189" uniqueCount="139">
  <si>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</si>
  <si>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</si>
  <si>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</si>
  <si>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</si>
  <si>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</si>
  <si>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</si>
  <si>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</si>
  <si>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</si>
  <si>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Dependencia o Unidad Administrativa 1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</si>
  <si>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</si>
  <si>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</si>
  <si>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</si>
  <si>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</si>
  <si>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</si>
  <si>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Dependencia o Unidad Administrativa 8</t>
  </si>
  <si>
    <t>Dependencia o Unidad Administrativa xx</t>
  </si>
  <si>
    <t>Total del Egreso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</si>
  <si>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</si>
  <si>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</si>
  <si>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</si>
  <si>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</si>
  <si>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</si>
  <si>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</si>
  <si>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</si>
  <si>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</si>
  <si>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</si>
  <si>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Empresariales Financieras No Monetarias con Participación Estatal Mayoritaria</t>
  </si>
  <si>
    <t>Fideicomisos Financieros Públicos con Participación Estatal Mayoritaria</t>
  </si>
  <si>
    <t>Entidades Paramunicipales (en sus diferentes clasificaciones)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</si>
  <si>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</si>
  <si>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</si>
  <si>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</si>
  <si>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</si>
  <si>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</si>
  <si>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</si>
  <si>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</si>
  <si>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</si>
  <si>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</si>
  <si>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</si>
  <si>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</si>
  <si>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</si>
  <si>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</si>
  <si>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</si>
  <si>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</si>
  <si>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</si>
  <si>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</si>
  <si>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</si>
  <si>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</si>
  <si>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</si>
  <si>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</si>
  <si>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</si>
  <si>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</si>
  <si>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</si>
  <si>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</si>
  <si>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</si>
  <si>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</si>
  <si>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</si>
  <si>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</si>
  <si>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</si>
  <si>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</si>
  <si>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</si>
  <si>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</si>
  <si>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</si>
  <si>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</si>
  <si>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</si>
  <si>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</si>
  <si>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</si>
  <si>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</si>
  <si>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</si>
  <si>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</si>
  <si>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</si>
  <si>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</si>
  <si>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</si>
  <si>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</si>
  <si>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</si>
  <si>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</si>
  <si>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</si>
  <si>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</si>
  <si>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</si>
  <si>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</si>
  <si>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</si>
  <si>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</si>
  <si>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</si>
  <si>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</si>
  <si>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</si>
  <si>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</si>
  <si>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</si>
  <si>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</si>
  <si>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</si>
  <si>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</si>
  <si>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</si>
  <si>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</si>
  <si>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</si>
  <si>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</si>
  <si>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</si>
  <si>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</si>
  <si>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</si>
  <si>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</si>
  <si>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</si>
  <si>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</si>
  <si>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</si>
  <si>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</si>
  <si>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</si>
  <si>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</si>
  <si>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</si>
  <si>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</si>
  <si>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</si>
  <si>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</si>
  <si>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</si>
  <si>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</si>
  <si>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</si>
  <si>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</si>
  <si>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</si>
  <si>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</si>
  <si>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</si>
  <si>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</si>
  <si>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</si>
  <si>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</si>
  <si>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</si>
  <si>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</si>
  <si>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</si>
  <si>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</si>
  <si>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</si>
  <si>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</si>
  <si>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</si>
  <si>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</si>
  <si>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</si>
  <si>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</si>
  <si>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</si>
  <si>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</si>
  <si>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</si>
  <si>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</si>
  <si>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</si>
  <si>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</si>
  <si>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</si>
  <si>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SISTEMA PARA EL DESARROLLO INTEGRAL DE LA FAMILIA DEL MUNICIPIO DE SAN JOSÉ ITURBIDE, GTO.
Estado Analítico del Ejercicio del Presupuesto de Egresos
Clasificación Administrativa
Del 1 de Enero al 30 de Junio de 2026
(Cifras en Pesos)</t>
  </si>
  <si>
    <t>SISTEMA PARA EL DESARROLLO INTEGRAL DE LA FAMILIA DEL MUNICIPIO DE SAN JOSÉ ITURBIDE, GTO.
Estado Analítico del Ejercicio del Presupuesto de Egresos
Clasificación Económica (por Tipo de Gasto)
Del 1 de Enero al 30 de Junio de 2026
(Cifras en Pesos)</t>
  </si>
  <si>
    <t>SISTEMA PARA EL DESARROLLO INTEGRAL DE LA FAMILIA DEL MUNICIPIO DE SAN JOSÉ ITURBIDE, GTO.
Estado Analítico del Ejercicio del Presupuesto de Egresos
Clasificación por Objeto del Gasto (Capítulo y Concepto)
Del 1 de Enero al 30 de Junio de 2026
(Cifras en Pesos)</t>
  </si>
  <si>
    <t>SISTEMA PARA EL DESARROLLO INTEGRAL DE LA FAMILIA DEL MUNICIPIO DE SAN JOSÉ ITURBIDE, GTO.
Estado Analítico del Ejercicio del Presupuesto de Egresos
Clasificación Funcional (Finalidad y Función)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</si>
</sst>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4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0" borderId="12" xfId="0" applyNumberFormat="1" applyFont="1" applyBorder="1" applyProtection="1">
      <protection locked="0"/>
    </xf>
    <xf numFmtId="0" fontId="3" fillId="0" borderId="11" xfId="0" applyFont="1" applyBorder="1" applyProtection="1">
      <protection locked="0"/>
    </xf>
    <xf numFmtId="4" fontId="7" fillId="0" borderId="6" xfId="0" applyNumberFormat="1" applyFont="1" applyBorder="1" applyProtection="1">
      <protection locked="0"/>
    </xf>
    <xf numFmtId="0" fontId="3" fillId="0" borderId="3" xfId="9" applyFont="1" applyBorder="1" applyAlignment="1">
      <alignment horizontal="center" vertical="center"/>
    </xf>
    <xf numFmtId="0" fontId="0" fillId="0" borderId="10" xfId="0" applyBorder="1" applyProtection="1">
      <protection locked="0"/>
    </xf>
    <xf numFmtId="4" fontId="0" fillId="0" borderId="11" xfId="0" applyNumberFormat="1" applyBorder="1" applyProtection="1">
      <protection locked="0"/>
    </xf>
    <xf numFmtId="4" fontId="3" fillId="0" borderId="11" xfId="9" applyNumberFormat="1" applyFont="1" applyBorder="1" applyAlignment="1">
      <alignment horizontal="center" vertical="center" wrapText="1"/>
    </xf>
    <xf numFmtId="0" fontId="7" fillId="2" borderId="3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0" fontId="7" fillId="2" borderId="7" xfId="9" applyFont="1" applyFill="1" applyBorder="1" applyAlignment="1" applyProtection="1">
      <alignment horizontal="centerContinuous" vertical="center" wrapText="1"/>
      <protection locked="0"/>
    </xf>
    <xf numFmtId="0" fontId="7" fillId="2" borderId="8" xfId="9" applyFont="1" applyFill="1" applyBorder="1" applyAlignment="1" applyProtection="1">
      <alignment horizontal="centerContinuous" vertical="center" wrapText="1"/>
      <protection locked="0"/>
    </xf>
    <xf numFmtId="0" fontId="7" fillId="2" borderId="9" xfId="9" applyFont="1" applyFill="1" applyBorder="1" applyAlignment="1" applyProtection="1">
      <alignment horizontal="centerContinuous" vertical="center" wrapText="1"/>
      <protection locked="0"/>
    </xf>
    <xf numFmtId="0" fontId="0" fillId="0" borderId="1" xfId="0" applyBorder="1" applyAlignment="1" applyProtection="1">
      <alignment horizontal="left" indent="1"/>
      <protection locked="0"/>
    </xf>
    <xf numFmtId="0" fontId="7" fillId="0" borderId="8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0" fillId="0" borderId="5" xfId="0" applyBorder="1" applyAlignment="1" applyProtection="1">
      <alignment horizontal="left" indent="1"/>
      <protection locked="0"/>
    </xf>
    <xf numFmtId="0" fontId="3" fillId="0" borderId="0" xfId="0" applyFont="1" applyAlignment="1">
      <alignment horizontal="left" indent="1"/>
    </xf>
    <xf numFmtId="0" fontId="3" fillId="0" borderId="5" xfId="0" applyFont="1" applyBorder="1" applyAlignment="1">
      <alignment horizontal="left" indent="1"/>
    </xf>
    <xf numFmtId="0" fontId="7" fillId="0" borderId="5" xfId="0" applyFont="1" applyBorder="1" applyAlignment="1" applyProtection="1">
      <alignment horizontal="left" indent="1"/>
      <protection locked="0"/>
    </xf>
    <xf numFmtId="0" fontId="7" fillId="0" borderId="1" xfId="0" applyFont="1" applyBorder="1" applyAlignment="1">
      <alignment horizontal="left"/>
    </xf>
    <xf numFmtId="0" fontId="3" fillId="0" borderId="0" xfId="0" applyFont="1" applyAlignment="1" applyProtection="1">
      <alignment horizontal="left" wrapText="1" indent="1"/>
      <protection locked="0"/>
    </xf>
    <xf numFmtId="0" fontId="7" fillId="2" borderId="14" xfId="9" applyFont="1" applyFill="1" applyBorder="1" applyAlignment="1">
      <alignment horizontal="center" vertical="center"/>
    </xf>
    <xf numFmtId="0" fontId="7" fillId="0" borderId="0" xfId="0" applyFont="1" applyAlignment="1">
      <alignment horizontal="left" indent="1"/>
    </xf>
    <xf numFmtId="0" fontId="7" fillId="2" borderId="7" xfId="9" applyFont="1" applyFill="1" applyBorder="1" applyAlignment="1" applyProtection="1">
      <alignment horizontal="centerContinuous" vertical="distributed" wrapText="1"/>
      <protection locked="0"/>
    </xf>
    <xf numFmtId="0" fontId="7" fillId="2" borderId="8" xfId="9" applyFont="1" applyFill="1" applyBorder="1" applyAlignment="1" applyProtection="1">
      <alignment horizontal="centerContinuous" vertical="distributed" wrapText="1"/>
      <protection locked="0"/>
    </xf>
    <xf numFmtId="0" fontId="7" fillId="2" borderId="9" xfId="9" applyFont="1" applyFill="1" applyBorder="1" applyAlignment="1" applyProtection="1">
      <alignment horizontal="centerContinuous" vertical="distributed" wrapText="1"/>
      <protection locked="0"/>
    </xf>
    <xf numFmtId="0" fontId="7" fillId="2" borderId="15" xfId="9" applyFont="1" applyFill="1" applyBorder="1" applyAlignment="1">
      <alignment horizontal="center" vertical="center"/>
    </xf>
    <xf numFmtId="0" fontId="7" fillId="2" borderId="16" xfId="9" applyFont="1" applyFill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3" fillId="0" borderId="17" xfId="0" applyFont="1" applyBorder="1" applyAlignment="1">
      <alignment vertical="center" wrapText="1"/>
    </xf>
    <xf numFmtId="0" fontId="3" fillId="0" borderId="11" xfId="0" applyFont="1" applyBorder="1" applyAlignment="1" applyProtection="1">
      <alignment vertical="center"/>
      <protection locked="0"/>
    </xf>
    <xf numFmtId="0" fontId="3" fillId="0" borderId="17" xfId="0" applyFont="1" applyBorder="1" applyAlignment="1">
      <alignment horizontal="left" vertical="center" wrapText="1" indent="1"/>
    </xf>
    <xf numFmtId="0" fontId="3" fillId="0" borderId="17" xfId="0" applyFont="1" applyBorder="1" applyAlignment="1">
      <alignment horizontal="left" vertical="center" wrapText="1"/>
    </xf>
    <xf numFmtId="0" fontId="7" fillId="0" borderId="18" xfId="0" applyFont="1" applyBorder="1" applyAlignment="1" applyProtection="1">
      <alignment horizontal="left" vertical="center" indent="1"/>
      <protection locked="0"/>
    </xf>
    <xf numFmtId="4" fontId="7" fillId="0" borderId="6" xfId="0" applyNumberFormat="1" applyFont="1" applyBorder="1" applyAlignment="1" applyProtection="1">
      <alignment vertical="center"/>
      <protection locked="0"/>
    </xf>
    <xf numFmtId="3" fontId="3" fillId="0" borderId="13" xfId="0" applyNumberFormat="1" applyFont="1" applyBorder="1" applyProtection="1">
      <protection locked="0"/>
    </xf>
    <xf numFmtId="3" fontId="3" fillId="0" borderId="12" xfId="0" applyNumberFormat="1" applyFont="1" applyBorder="1" applyProtection="1">
      <protection locked="0"/>
    </xf>
    <xf numFmtId="3" fontId="7" fillId="0" borderId="11" xfId="0" applyNumberFormat="1" applyFont="1" applyBorder="1" applyProtection="1">
      <protection locked="0"/>
    </xf>
    <xf numFmtId="3" fontId="7" fillId="0" borderId="13" xfId="0" applyNumberFormat="1" applyFont="1" applyBorder="1" applyProtection="1">
      <protection locked="0"/>
    </xf>
    <xf numFmtId="3" fontId="7" fillId="0" borderId="6" xfId="0" applyNumberFormat="1" applyFont="1" applyBorder="1" applyProtection="1">
      <protection locked="0"/>
    </xf>
    <xf numFmtId="4" fontId="7" fillId="2" borderId="11" xfId="9" applyNumberFormat="1" applyFont="1" applyFill="1" applyBorder="1" applyAlignment="1">
      <alignment horizontal="center" vertical="center" wrapText="1"/>
    </xf>
    <xf numFmtId="4" fontId="7" fillId="2" borderId="12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0" fontId="7" fillId="2" borderId="2" xfId="9" applyFont="1" applyFill="1" applyBorder="1" applyAlignment="1" applyProtection="1">
      <alignment horizontal="center" vertical="center" wrapText="1"/>
      <protection locked="0"/>
    </xf>
    <xf numFmtId="0" fontId="7" fillId="2" borderId="10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indent="2"/>
    </xf>
    <xf numFmtId="0" fontId="3" fillId="0" borderId="19" xfId="0" applyFont="1" applyBorder="1" applyAlignment="1">
      <alignment horizontal="left" indent="2"/>
    </xf>
    <xf numFmtId="0" fontId="7" fillId="0" borderId="19" xfId="0" applyFont="1" applyBorder="1" applyAlignment="1" applyProtection="1">
      <alignment horizontal="left" indent="2"/>
      <protection locked="0"/>
    </xf>
  </cellXfs>
  <cellStyles count="2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E85B5D6B-03C4-40D7-A5D5-CE0117E56F53}"/>
    <cellStyle name="Millares 2 3" xfId="4" xr:uid="{00000000-0005-0000-0000-000003000000}"/>
    <cellStyle name="Millares 2 3 2" xfId="18" xr:uid="{A9433FB9-0CDE-4AB6-B8A7-A46D7833B53E}"/>
    <cellStyle name="Millares 2 4" xfId="16" xr:uid="{82930F4E-B3B8-4EB9-9D9E-1F3B262D4F3D}"/>
    <cellStyle name="Millares 3" xfId="5" xr:uid="{00000000-0005-0000-0000-000004000000}"/>
    <cellStyle name="Millares 3 2" xfId="19" xr:uid="{1F1B5626-71B4-41AD-A0D2-724A72373E66}"/>
    <cellStyle name="Moneda 2" xfId="6" xr:uid="{00000000-0005-0000-0000-000005000000}"/>
    <cellStyle name="Moneda 2 2" xfId="20" xr:uid="{5AB547EF-EF4B-46AD-90D8-42D092F2897C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BC59400D-3ACA-4984-87A6-6C957BFAEDAB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3" xr:uid="{A194F886-5FAB-4BDD-8526-A83BBC1321BA}"/>
    <cellStyle name="Normal 6 3" xfId="22" xr:uid="{DD486480-E2BB-48D6-B294-FF7ACE4DEE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9"/>
  <sheetViews>
    <sheetView showGridLines="0" tabSelected="1" topLeftCell="A37" workbookViewId="0">
      <selection activeCell="A57" sqref="A57:XFD57"/>
    </sheetView>
  </sheetViews>
  <sheetFormatPr baseColWidth="10" defaultColWidth="12" defaultRowHeight="10.199999999999999" x14ac:dyDescent="0.2"/>
  <cols>
    <col min="1" max="1" width="60.85546875" style="1" customWidth="1"/>
    <col min="2" max="7" width="18.28515625" style="1" customWidth="1"/>
    <col min="8" max="16384" width="12" style="1"/>
  </cols>
  <sheetData>
    <row r="1" spans="1:7" ht="54.9" customHeight="1" x14ac:dyDescent="0.2">
      <c r="A1" s="50" t="s">
        <v>135</v>
      </c>
      <c r="B1" s="51"/>
      <c r="C1" s="51"/>
      <c r="D1" s="51"/>
      <c r="E1" s="51"/>
      <c r="F1" s="51"/>
      <c r="G1" s="52"/>
    </row>
    <row r="2" spans="1:7" x14ac:dyDescent="0.2">
      <c r="A2" s="11"/>
      <c r="B2" s="27" t="s">
        <v>0</v>
      </c>
      <c r="C2" s="28"/>
      <c r="D2" s="28"/>
      <c r="E2" s="28"/>
      <c r="F2" s="29"/>
      <c r="G2" s="45" t="s">
        <v>1</v>
      </c>
    </row>
    <row r="3" spans="1:7" ht="24.9" customHeight="1" x14ac:dyDescent="0.2">
      <c r="A3" s="1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6"/>
    </row>
    <row r="4" spans="1:7" x14ac:dyDescent="0.2">
      <c r="A4" s="7"/>
      <c r="B4" s="10"/>
      <c r="C4" s="10"/>
      <c r="D4" s="10"/>
      <c r="E4" s="10"/>
      <c r="F4" s="10"/>
      <c r="G4" s="10"/>
    </row>
    <row r="5" spans="1:7" x14ac:dyDescent="0.2">
      <c r="A5" s="16" t="s">
        <v>8</v>
      </c>
      <c r="B5" s="40">
        <v>696432.44</v>
      </c>
      <c r="C5" s="40">
        <v>0</v>
      </c>
      <c r="D5" s="40">
        <v>696432.44</v>
      </c>
      <c r="E5" s="40">
        <v>223057.25</v>
      </c>
      <c r="F5" s="40">
        <v>223057.25</v>
      </c>
      <c r="G5" s="40">
        <v>473375.18999999994</v>
      </c>
    </row>
    <row r="6" spans="1:7" x14ac:dyDescent="0.2">
      <c r="A6" s="16" t="s">
        <v>9</v>
      </c>
      <c r="B6" s="40">
        <v>2160089.58</v>
      </c>
      <c r="C6" s="40">
        <v>14130000</v>
      </c>
      <c r="D6" s="40">
        <v>16290089.58</v>
      </c>
      <c r="E6" s="40">
        <v>15053821.74</v>
      </c>
      <c r="F6" s="40">
        <v>15053821.74</v>
      </c>
      <c r="G6" s="40">
        <v>1236267.8399999999</v>
      </c>
    </row>
    <row r="7" spans="1:7" x14ac:dyDescent="0.2">
      <c r="A7" s="16" t="s">
        <v>10</v>
      </c>
      <c r="B7" s="40">
        <v>5181266.05</v>
      </c>
      <c r="C7" s="40">
        <v>150000</v>
      </c>
      <c r="D7" s="40">
        <v>5331266.05</v>
      </c>
      <c r="E7" s="40">
        <v>3002586.03</v>
      </c>
      <c r="F7" s="40">
        <v>3002586.03</v>
      </c>
      <c r="G7" s="40">
        <v>2328680.02</v>
      </c>
    </row>
    <row r="8" spans="1:7" x14ac:dyDescent="0.2">
      <c r="A8" s="16" t="s">
        <v>11</v>
      </c>
      <c r="B8" s="40">
        <v>1918807.37</v>
      </c>
      <c r="C8" s="40">
        <v>0</v>
      </c>
      <c r="D8" s="40">
        <v>1918807.37</v>
      </c>
      <c r="E8" s="40">
        <v>949920.04</v>
      </c>
      <c r="F8" s="40">
        <v>949920.04</v>
      </c>
      <c r="G8" s="40">
        <v>968887.33000000007</v>
      </c>
    </row>
    <row r="9" spans="1:7" x14ac:dyDescent="0.2">
      <c r="A9" s="16" t="s">
        <v>12</v>
      </c>
      <c r="B9" s="40">
        <v>3519554.44</v>
      </c>
      <c r="C9" s="40">
        <v>0</v>
      </c>
      <c r="D9" s="40">
        <v>3519554.44</v>
      </c>
      <c r="E9" s="40">
        <v>1313110.9099999999</v>
      </c>
      <c r="F9" s="40">
        <v>1313110.9099999999</v>
      </c>
      <c r="G9" s="40">
        <v>2206443.5300000003</v>
      </c>
    </row>
    <row r="10" spans="1:7" x14ac:dyDescent="0.2">
      <c r="A10" s="16" t="s">
        <v>13</v>
      </c>
      <c r="B10" s="40">
        <v>1201208.8999999999</v>
      </c>
      <c r="C10" s="40">
        <v>0</v>
      </c>
      <c r="D10" s="40">
        <v>1201208.8999999999</v>
      </c>
      <c r="E10" s="40">
        <v>625778.46</v>
      </c>
      <c r="F10" s="40">
        <v>625778.46</v>
      </c>
      <c r="G10" s="40">
        <v>575430.43999999994</v>
      </c>
    </row>
    <row r="11" spans="1:7" x14ac:dyDescent="0.2">
      <c r="A11" s="16" t="s">
        <v>14</v>
      </c>
      <c r="B11" s="40">
        <v>1552169.77</v>
      </c>
      <c r="C11" s="40">
        <v>0</v>
      </c>
      <c r="D11" s="40">
        <v>1552169.77</v>
      </c>
      <c r="E11" s="40">
        <v>599457.59</v>
      </c>
      <c r="F11" s="40">
        <v>599457.59</v>
      </c>
      <c r="G11" s="40">
        <v>952712.18</v>
      </c>
    </row>
    <row r="12" spans="1:7" x14ac:dyDescent="0.2">
      <c r="A12" s="16" t="s">
        <v>15</v>
      </c>
      <c r="B12" s="40">
        <v>571664.06999999995</v>
      </c>
      <c r="C12" s="40">
        <v>0</v>
      </c>
      <c r="D12" s="40">
        <v>571664.06999999995</v>
      </c>
      <c r="E12" s="40">
        <v>188443.57</v>
      </c>
      <c r="F12" s="40">
        <v>188443.57</v>
      </c>
      <c r="G12" s="40">
        <v>383220.49999999994</v>
      </c>
    </row>
    <row r="13" spans="1:7" x14ac:dyDescent="0.2">
      <c r="A13" s="16"/>
      <c r="B13" s="40">
        <v>650922.41</v>
      </c>
      <c r="C13" s="40">
        <v>0</v>
      </c>
      <c r="D13" s="40">
        <v>650922.41</v>
      </c>
      <c r="E13" s="40">
        <v>201377.45</v>
      </c>
      <c r="F13" s="40">
        <v>201377.45</v>
      </c>
      <c r="G13" s="40">
        <v>449544.96000000002</v>
      </c>
    </row>
    <row r="14" spans="1:7" x14ac:dyDescent="0.2">
      <c r="A14" s="17" t="s">
        <v>16</v>
      </c>
      <c r="B14" s="6">
        <f t="shared" ref="B14:G14" si="0">SUM(B5:B13)</f>
        <v>17452115.030000001</v>
      </c>
      <c r="C14" s="6">
        <f t="shared" si="0"/>
        <v>14280000</v>
      </c>
      <c r="D14" s="6">
        <f t="shared" si="0"/>
        <v>31732115.030000001</v>
      </c>
      <c r="E14" s="6">
        <f t="shared" si="0"/>
        <v>22157553.039999999</v>
      </c>
      <c r="F14" s="6">
        <f t="shared" si="0"/>
        <v>22157553.039999999</v>
      </c>
      <c r="G14" s="6">
        <f t="shared" si="0"/>
        <v>9574561.9900000002</v>
      </c>
    </row>
    <row r="17" spans="1:7" ht="54.9" customHeight="1" x14ac:dyDescent="0.2">
      <c r="A17" s="50" t="s">
        <v>135</v>
      </c>
      <c r="B17" s="51"/>
      <c r="C17" s="51"/>
      <c r="D17" s="51"/>
      <c r="E17" s="51"/>
      <c r="F17" s="51"/>
      <c r="G17" s="52"/>
    </row>
    <row r="18" spans="1:7" x14ac:dyDescent="0.2">
      <c r="A18" s="11"/>
      <c r="B18" s="13" t="s">
        <v>0</v>
      </c>
      <c r="C18" s="14"/>
      <c r="D18" s="14"/>
      <c r="E18" s="14"/>
      <c r="F18" s="15"/>
      <c r="G18" s="45" t="s">
        <v>1</v>
      </c>
    </row>
    <row r="19" spans="1:7" ht="20.399999999999999" x14ac:dyDescent="0.2">
      <c r="A19" s="12" t="s">
        <v>2</v>
      </c>
      <c r="B19" s="3" t="s">
        <v>3</v>
      </c>
      <c r="C19" s="3" t="s">
        <v>4</v>
      </c>
      <c r="D19" s="3" t="s">
        <v>5</v>
      </c>
      <c r="E19" s="3" t="s">
        <v>6</v>
      </c>
      <c r="F19" s="3" t="s">
        <v>7</v>
      </c>
      <c r="G19" s="46"/>
    </row>
    <row r="20" spans="1:7" x14ac:dyDescent="0.2">
      <c r="A20" s="8"/>
      <c r="B20" s="9"/>
      <c r="C20" s="9"/>
      <c r="D20" s="9"/>
      <c r="E20" s="9"/>
      <c r="F20" s="9"/>
      <c r="G20" s="9"/>
    </row>
    <row r="21" spans="1:7" x14ac:dyDescent="0.2">
      <c r="A21" s="16" t="s">
        <v>17</v>
      </c>
      <c r="B21" s="40">
        <v>0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</row>
    <row r="22" spans="1:7" x14ac:dyDescent="0.2">
      <c r="A22" s="16" t="s">
        <v>18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</row>
    <row r="23" spans="1:7" x14ac:dyDescent="0.2">
      <c r="A23" s="16" t="s">
        <v>19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</row>
    <row r="24" spans="1:7" x14ac:dyDescent="0.2">
      <c r="A24" s="16" t="s">
        <v>20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</row>
    <row r="25" spans="1:7" x14ac:dyDescent="0.2">
      <c r="A25" s="2"/>
      <c r="B25" s="40"/>
      <c r="C25" s="40"/>
      <c r="D25" s="40"/>
      <c r="E25" s="40"/>
      <c r="F25" s="40"/>
      <c r="G25" s="40"/>
    </row>
    <row r="26" spans="1:7" x14ac:dyDescent="0.2">
      <c r="A26" s="17" t="s">
        <v>16</v>
      </c>
      <c r="B26" s="6">
        <f>SUM(B21:B25)</f>
        <v>0</v>
      </c>
      <c r="C26" s="6">
        <f>SUM(C21:C25)</f>
        <v>0</v>
      </c>
      <c r="D26" s="6">
        <f>SUM(B26:C26)</f>
        <v>0</v>
      </c>
      <c r="E26" s="6">
        <f>SUM(E21:E25)</f>
        <v>0</v>
      </c>
      <c r="F26" s="6">
        <f>SUM(F21:F25)</f>
        <v>0</v>
      </c>
      <c r="G26" s="6">
        <f>SUM(G21:G25)</f>
        <v>0</v>
      </c>
    </row>
    <row r="29" spans="1:7" ht="54.9" customHeight="1" x14ac:dyDescent="0.2">
      <c r="A29" s="47" t="s">
        <v>135</v>
      </c>
      <c r="B29" s="48"/>
      <c r="C29" s="48"/>
      <c r="D29" s="48"/>
      <c r="E29" s="48"/>
      <c r="F29" s="48"/>
      <c r="G29" s="49"/>
    </row>
    <row r="30" spans="1:7" x14ac:dyDescent="0.2">
      <c r="A30" s="11"/>
      <c r="B30" s="13" t="s">
        <v>0</v>
      </c>
      <c r="C30" s="14"/>
      <c r="D30" s="14"/>
      <c r="E30" s="14"/>
      <c r="F30" s="15"/>
      <c r="G30" s="45" t="s">
        <v>1</v>
      </c>
    </row>
    <row r="31" spans="1:7" ht="20.399999999999999" x14ac:dyDescent="0.2">
      <c r="A31" s="12" t="s">
        <v>2</v>
      </c>
      <c r="B31" s="3" t="s">
        <v>3</v>
      </c>
      <c r="C31" s="3" t="s">
        <v>4</v>
      </c>
      <c r="D31" s="3" t="s">
        <v>5</v>
      </c>
      <c r="E31" s="3" t="s">
        <v>6</v>
      </c>
      <c r="F31" s="3" t="s">
        <v>7</v>
      </c>
      <c r="G31" s="46"/>
    </row>
    <row r="32" spans="1:7" x14ac:dyDescent="0.2">
      <c r="A32" s="8"/>
      <c r="B32" s="9"/>
      <c r="C32" s="9"/>
      <c r="D32" s="9"/>
      <c r="E32" s="9"/>
      <c r="F32" s="9"/>
      <c r="G32" s="9"/>
    </row>
    <row r="33" spans="1:7" ht="20.399999999999999" x14ac:dyDescent="0.2">
      <c r="A33" s="18" t="s">
        <v>21</v>
      </c>
      <c r="B33" s="40">
        <v>0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</row>
    <row r="34" spans="1:7" x14ac:dyDescent="0.2">
      <c r="A34" s="18"/>
      <c r="B34" s="40"/>
      <c r="C34" s="40"/>
      <c r="D34" s="40"/>
      <c r="E34" s="40"/>
      <c r="F34" s="40"/>
      <c r="G34" s="40"/>
    </row>
    <row r="35" spans="1:7" x14ac:dyDescent="0.2">
      <c r="A35" s="18" t="s">
        <v>22</v>
      </c>
      <c r="B35" s="40">
        <v>0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</row>
    <row r="36" spans="1:7" x14ac:dyDescent="0.2">
      <c r="A36" s="18"/>
      <c r="B36" s="40"/>
      <c r="C36" s="40"/>
      <c r="D36" s="40"/>
      <c r="E36" s="40"/>
      <c r="F36" s="40"/>
      <c r="G36" s="40"/>
    </row>
    <row r="37" spans="1:7" ht="20.399999999999999" x14ac:dyDescent="0.2">
      <c r="A37" s="18" t="s">
        <v>23</v>
      </c>
      <c r="B37" s="40">
        <v>0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</row>
    <row r="38" spans="1:7" x14ac:dyDescent="0.2">
      <c r="A38" s="18"/>
      <c r="B38" s="40"/>
      <c r="C38" s="40"/>
      <c r="D38" s="40"/>
      <c r="E38" s="40"/>
      <c r="F38" s="40"/>
      <c r="G38" s="40"/>
    </row>
    <row r="39" spans="1:7" ht="20.399999999999999" x14ac:dyDescent="0.2">
      <c r="A39" s="18" t="s">
        <v>24</v>
      </c>
      <c r="B39" s="40">
        <v>0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</row>
    <row r="40" spans="1:7" x14ac:dyDescent="0.2">
      <c r="A40" s="18"/>
      <c r="B40" s="40"/>
      <c r="C40" s="40"/>
      <c r="D40" s="40"/>
      <c r="E40" s="40"/>
      <c r="F40" s="40"/>
      <c r="G40" s="40"/>
    </row>
    <row r="41" spans="1:7" ht="20.399999999999999" x14ac:dyDescent="0.2">
      <c r="A41" s="18" t="s">
        <v>25</v>
      </c>
      <c r="B41" s="40">
        <v>0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</row>
    <row r="42" spans="1:7" x14ac:dyDescent="0.2">
      <c r="A42" s="18"/>
      <c r="B42" s="40"/>
      <c r="C42" s="40"/>
      <c r="D42" s="40"/>
      <c r="E42" s="40"/>
      <c r="F42" s="40"/>
      <c r="G42" s="40"/>
    </row>
    <row r="43" spans="1:7" ht="20.399999999999999" x14ac:dyDescent="0.2">
      <c r="A43" s="24" t="s">
        <v>26</v>
      </c>
      <c r="B43" s="40">
        <v>0</v>
      </c>
      <c r="C43" s="40">
        <v>0</v>
      </c>
      <c r="D43" s="40">
        <v>0</v>
      </c>
      <c r="E43" s="40">
        <v>0</v>
      </c>
      <c r="F43" s="40">
        <v>0</v>
      </c>
      <c r="G43" s="40">
        <v>0</v>
      </c>
    </row>
    <row r="44" spans="1:7" x14ac:dyDescent="0.2">
      <c r="A44" s="18"/>
      <c r="B44" s="40"/>
      <c r="C44" s="40"/>
      <c r="D44" s="40"/>
      <c r="E44" s="40"/>
      <c r="F44" s="40"/>
      <c r="G44" s="40"/>
    </row>
    <row r="45" spans="1:7" ht="20.399999999999999" x14ac:dyDescent="0.2">
      <c r="A45" s="18" t="s">
        <v>27</v>
      </c>
      <c r="B45" s="40">
        <v>0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</row>
    <row r="46" spans="1:7" x14ac:dyDescent="0.2">
      <c r="A46" s="18"/>
      <c r="B46" s="40"/>
      <c r="C46" s="40"/>
      <c r="D46" s="40"/>
      <c r="E46" s="40"/>
      <c r="F46" s="40"/>
      <c r="G46" s="40"/>
    </row>
    <row r="47" spans="1:7" x14ac:dyDescent="0.2">
      <c r="A47" s="18" t="s">
        <v>28</v>
      </c>
      <c r="B47" s="40">
        <v>17452115.030000001</v>
      </c>
      <c r="C47" s="40">
        <v>14280000</v>
      </c>
      <c r="D47" s="40">
        <v>31732115.030000001</v>
      </c>
      <c r="E47" s="40">
        <v>22157553.039999999</v>
      </c>
      <c r="F47" s="40">
        <v>22157553.039999999</v>
      </c>
      <c r="G47" s="40">
        <v>9574561.9900000021</v>
      </c>
    </row>
    <row r="48" spans="1:7" x14ac:dyDescent="0.2">
      <c r="A48" s="19"/>
      <c r="B48" s="40"/>
      <c r="C48" s="40"/>
      <c r="D48" s="40"/>
      <c r="E48" s="40"/>
      <c r="F48" s="40"/>
      <c r="G48" s="40"/>
    </row>
    <row r="49" spans="1:7" x14ac:dyDescent="0.2">
      <c r="A49" s="17" t="s">
        <v>16</v>
      </c>
      <c r="B49" s="44">
        <f>SUM(B47:B48)</f>
        <v>17452115.030000001</v>
      </c>
      <c r="C49" s="44">
        <f>+C47</f>
        <v>14280000</v>
      </c>
      <c r="D49" s="44">
        <f>+D47</f>
        <v>31732115.030000001</v>
      </c>
      <c r="E49" s="44">
        <f>+E47</f>
        <v>22157553.039999999</v>
      </c>
      <c r="F49" s="44">
        <f>+F47</f>
        <v>22157553.039999999</v>
      </c>
      <c r="G49" s="44">
        <f>+G47</f>
        <v>9574561.9900000021</v>
      </c>
    </row>
  </sheetData>
  <sheetProtection formatCells="0" formatColumns="0" formatRows="0" insertRows="0" deleteRows="0" autoFilter="0"/>
  <mergeCells count="6">
    <mergeCell ref="G2:G3"/>
    <mergeCell ref="G18:G19"/>
    <mergeCell ref="G30:G31"/>
    <mergeCell ref="A1:G1"/>
    <mergeCell ref="A17:G17"/>
    <mergeCell ref="A29:G29"/>
  </mergeCells>
  <printOptions horizontalCentered="1"/>
  <pageMargins left="0.25" right="0.25" top="0.75" bottom="0.75" header="0.3" footer="0.3"/>
  <pageSetup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5"/>
  <sheetViews>
    <sheetView showGridLines="0" workbookViewId="0">
      <selection activeCell="A25" sqref="A25:XFD25"/>
    </sheetView>
  </sheetViews>
  <sheetFormatPr baseColWidth="10" defaultColWidth="12" defaultRowHeight="10.199999999999999" x14ac:dyDescent="0.2"/>
  <cols>
    <col min="1" max="1" width="47.7109375" style="1" customWidth="1"/>
    <col min="2" max="7" width="18.28515625" style="1" customWidth="1"/>
    <col min="8" max="16384" width="12" style="1"/>
  </cols>
  <sheetData>
    <row r="1" spans="1:7" ht="54.9" customHeight="1" x14ac:dyDescent="0.2">
      <c r="A1" s="47" t="s">
        <v>136</v>
      </c>
      <c r="B1" s="48"/>
      <c r="C1" s="48"/>
      <c r="D1" s="48"/>
      <c r="E1" s="48"/>
      <c r="F1" s="48"/>
      <c r="G1" s="49"/>
    </row>
    <row r="2" spans="1:7" x14ac:dyDescent="0.2">
      <c r="A2" s="11"/>
      <c r="B2" s="13" t="s">
        <v>0</v>
      </c>
      <c r="C2" s="14"/>
      <c r="D2" s="14"/>
      <c r="E2" s="14"/>
      <c r="F2" s="15"/>
      <c r="G2" s="45" t="s">
        <v>1</v>
      </c>
    </row>
    <row r="3" spans="1:7" ht="24.9" customHeight="1" x14ac:dyDescent="0.2">
      <c r="A3" s="25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6"/>
    </row>
    <row r="4" spans="1:7" x14ac:dyDescent="0.2">
      <c r="A4" s="20"/>
      <c r="B4" s="5"/>
      <c r="C4" s="5"/>
      <c r="D4" s="5"/>
      <c r="E4" s="5"/>
      <c r="F4" s="5"/>
      <c r="G4" s="5"/>
    </row>
    <row r="5" spans="1:7" x14ac:dyDescent="0.2">
      <c r="A5" s="26" t="s">
        <v>29</v>
      </c>
      <c r="B5" s="40">
        <v>16417115.029999999</v>
      </c>
      <c r="C5" s="40">
        <v>14280000</v>
      </c>
      <c r="D5" s="40">
        <v>30697115.030000001</v>
      </c>
      <c r="E5" s="40">
        <v>21559355.07</v>
      </c>
      <c r="F5" s="40">
        <v>21559355.07</v>
      </c>
      <c r="G5" s="40">
        <v>9137759.9600000009</v>
      </c>
    </row>
    <row r="6" spans="1:7" x14ac:dyDescent="0.2">
      <c r="A6" s="26"/>
      <c r="B6" s="40"/>
      <c r="C6" s="40"/>
      <c r="D6" s="40"/>
      <c r="E6" s="40"/>
      <c r="F6" s="40"/>
      <c r="G6" s="40"/>
    </row>
    <row r="7" spans="1:7" x14ac:dyDescent="0.2">
      <c r="A7" s="26" t="s">
        <v>30</v>
      </c>
      <c r="B7" s="40">
        <v>1035000</v>
      </c>
      <c r="C7" s="40">
        <v>0</v>
      </c>
      <c r="D7" s="40">
        <v>1035000</v>
      </c>
      <c r="E7" s="40">
        <v>598197.97</v>
      </c>
      <c r="F7" s="40">
        <v>598197.97</v>
      </c>
      <c r="G7" s="40">
        <v>436802.03</v>
      </c>
    </row>
    <row r="8" spans="1:7" x14ac:dyDescent="0.2">
      <c r="A8" s="26"/>
      <c r="B8" s="40"/>
      <c r="C8" s="40"/>
      <c r="D8" s="40"/>
      <c r="E8" s="40"/>
      <c r="F8" s="40"/>
      <c r="G8" s="40"/>
    </row>
    <row r="9" spans="1:7" x14ac:dyDescent="0.2">
      <c r="A9" s="26" t="s">
        <v>31</v>
      </c>
      <c r="B9" s="40">
        <v>0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</row>
    <row r="10" spans="1:7" x14ac:dyDescent="0.2">
      <c r="A10" s="26"/>
      <c r="B10" s="40"/>
      <c r="C10" s="40"/>
      <c r="D10" s="40"/>
      <c r="E10" s="40"/>
      <c r="F10" s="40"/>
      <c r="G10" s="40"/>
    </row>
    <row r="11" spans="1:7" x14ac:dyDescent="0.2">
      <c r="A11" s="26" t="s">
        <v>32</v>
      </c>
      <c r="B11" s="40">
        <v>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</row>
    <row r="12" spans="1:7" x14ac:dyDescent="0.2">
      <c r="A12" s="26"/>
      <c r="B12" s="40"/>
      <c r="C12" s="40"/>
      <c r="D12" s="40"/>
      <c r="E12" s="40"/>
      <c r="F12" s="40"/>
      <c r="G12" s="40"/>
    </row>
    <row r="13" spans="1:7" x14ac:dyDescent="0.2">
      <c r="A13" s="26" t="s">
        <v>33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</row>
    <row r="14" spans="1:7" x14ac:dyDescent="0.2">
      <c r="A14" s="21"/>
      <c r="B14" s="41"/>
      <c r="C14" s="41"/>
      <c r="D14" s="41"/>
      <c r="E14" s="41"/>
      <c r="F14" s="41"/>
      <c r="G14" s="41"/>
    </row>
    <row r="15" spans="1:7" x14ac:dyDescent="0.2">
      <c r="A15" s="22" t="s">
        <v>16</v>
      </c>
      <c r="B15" s="4">
        <f t="shared" ref="B15:G15" si="0">SUM(B5:B14)</f>
        <v>17452115.030000001</v>
      </c>
      <c r="C15" s="4">
        <f t="shared" si="0"/>
        <v>14280000</v>
      </c>
      <c r="D15" s="4">
        <f t="shared" si="0"/>
        <v>31732115.030000001</v>
      </c>
      <c r="E15" s="4">
        <f t="shared" si="0"/>
        <v>22157553.039999999</v>
      </c>
      <c r="F15" s="4">
        <f t="shared" si="0"/>
        <v>22157553.039999999</v>
      </c>
      <c r="G15" s="4">
        <f t="shared" si="0"/>
        <v>9574561.9900000002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25" right="0.25" top="0.75" bottom="0.75" header="0.3" footer="0.3"/>
  <pageSetup scale="8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6"/>
  <sheetViews>
    <sheetView showGridLines="0" topLeftCell="A48" workbookViewId="0">
      <selection activeCell="A81" sqref="A81:XFD81"/>
    </sheetView>
  </sheetViews>
  <sheetFormatPr baseColWidth="10" defaultColWidth="12" defaultRowHeight="10.199999999999999" x14ac:dyDescent="0.2"/>
  <cols>
    <col min="1" max="1" width="62.85546875" style="1" customWidth="1"/>
    <col min="2" max="2" width="18.28515625" style="1" customWidth="1"/>
    <col min="3" max="3" width="19.85546875" style="1" customWidth="1"/>
    <col min="4" max="7" width="18.28515625" style="1" customWidth="1"/>
    <col min="8" max="16384" width="12" style="1"/>
  </cols>
  <sheetData>
    <row r="1" spans="1:7" ht="54.9" customHeight="1" x14ac:dyDescent="0.2">
      <c r="A1" s="47" t="s">
        <v>137</v>
      </c>
      <c r="B1" s="48"/>
      <c r="C1" s="48"/>
      <c r="D1" s="48"/>
      <c r="E1" s="48"/>
      <c r="F1" s="48"/>
      <c r="G1" s="49"/>
    </row>
    <row r="2" spans="1:7" x14ac:dyDescent="0.2">
      <c r="A2" s="53"/>
      <c r="B2" s="13" t="s">
        <v>0</v>
      </c>
      <c r="C2" s="14"/>
      <c r="D2" s="14"/>
      <c r="E2" s="14"/>
      <c r="F2" s="15"/>
      <c r="G2" s="45" t="s">
        <v>1</v>
      </c>
    </row>
    <row r="3" spans="1:7" ht="24.9" customHeight="1" x14ac:dyDescent="0.2">
      <c r="A3" s="54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6"/>
    </row>
    <row r="4" spans="1:7" x14ac:dyDescent="0.2">
      <c r="A4" s="23" t="s">
        <v>34</v>
      </c>
      <c r="B4" s="42">
        <v>12252247.140000001</v>
      </c>
      <c r="C4" s="42">
        <v>0</v>
      </c>
      <c r="D4" s="42">
        <v>12252247.140000001</v>
      </c>
      <c r="E4" s="42">
        <v>4879178.6500000004</v>
      </c>
      <c r="F4" s="42">
        <v>4879178.6500000004</v>
      </c>
      <c r="G4" s="42">
        <v>7373068.4900000002</v>
      </c>
    </row>
    <row r="5" spans="1:7" x14ac:dyDescent="0.2">
      <c r="A5" s="55" t="s">
        <v>35</v>
      </c>
      <c r="B5" s="40">
        <v>10104917.99</v>
      </c>
      <c r="C5" s="40">
        <v>0</v>
      </c>
      <c r="D5" s="40">
        <v>10104917.99</v>
      </c>
      <c r="E5" s="40">
        <v>4305294.29</v>
      </c>
      <c r="F5" s="40">
        <v>4305294.29</v>
      </c>
      <c r="G5" s="40">
        <v>5799623.7000000002</v>
      </c>
    </row>
    <row r="6" spans="1:7" x14ac:dyDescent="0.2">
      <c r="A6" s="55" t="s">
        <v>36</v>
      </c>
      <c r="B6" s="40">
        <v>381600</v>
      </c>
      <c r="C6" s="40">
        <v>0</v>
      </c>
      <c r="D6" s="40">
        <v>381600</v>
      </c>
      <c r="E6" s="40">
        <v>359976.66</v>
      </c>
      <c r="F6" s="40">
        <v>359976.66</v>
      </c>
      <c r="G6" s="40">
        <v>21623.340000000026</v>
      </c>
    </row>
    <row r="7" spans="1:7" x14ac:dyDescent="0.2">
      <c r="A7" s="55" t="s">
        <v>37</v>
      </c>
      <c r="B7" s="40">
        <v>1524524.76</v>
      </c>
      <c r="C7" s="40">
        <v>0</v>
      </c>
      <c r="D7" s="40">
        <v>1524524.76</v>
      </c>
      <c r="E7" s="40">
        <v>188160.34</v>
      </c>
      <c r="F7" s="40">
        <v>188160.34</v>
      </c>
      <c r="G7" s="40">
        <v>1336364.42</v>
      </c>
    </row>
    <row r="8" spans="1:7" x14ac:dyDescent="0.2">
      <c r="A8" s="55" t="s">
        <v>38</v>
      </c>
      <c r="B8" s="40">
        <v>0</v>
      </c>
      <c r="C8" s="40">
        <v>0</v>
      </c>
      <c r="D8" s="40">
        <v>0</v>
      </c>
      <c r="E8" s="40">
        <v>0</v>
      </c>
      <c r="F8" s="40">
        <v>0</v>
      </c>
      <c r="G8" s="40">
        <v>0</v>
      </c>
    </row>
    <row r="9" spans="1:7" x14ac:dyDescent="0.2">
      <c r="A9" s="55" t="s">
        <v>39</v>
      </c>
      <c r="B9" s="40">
        <v>241204.39</v>
      </c>
      <c r="C9" s="40">
        <v>0</v>
      </c>
      <c r="D9" s="40">
        <v>241204.39</v>
      </c>
      <c r="E9" s="40">
        <v>25747.360000000001</v>
      </c>
      <c r="F9" s="40">
        <v>25747.360000000001</v>
      </c>
      <c r="G9" s="40">
        <v>215457.03000000003</v>
      </c>
    </row>
    <row r="10" spans="1:7" x14ac:dyDescent="0.2">
      <c r="A10" s="55" t="s">
        <v>40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</row>
    <row r="11" spans="1:7" x14ac:dyDescent="0.2">
      <c r="A11" s="55" t="s">
        <v>41</v>
      </c>
      <c r="B11" s="40">
        <v>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</row>
    <row r="12" spans="1:7" x14ac:dyDescent="0.2">
      <c r="A12" s="23" t="s">
        <v>42</v>
      </c>
      <c r="B12" s="43">
        <v>1938332.93</v>
      </c>
      <c r="C12" s="43">
        <v>150000</v>
      </c>
      <c r="D12" s="43">
        <v>2088332.93</v>
      </c>
      <c r="E12" s="43">
        <v>1348307.5999999999</v>
      </c>
      <c r="F12" s="43">
        <v>1348307.5999999999</v>
      </c>
      <c r="G12" s="43">
        <v>740025.33000000007</v>
      </c>
    </row>
    <row r="13" spans="1:7" x14ac:dyDescent="0.2">
      <c r="A13" s="55" t="s">
        <v>43</v>
      </c>
      <c r="B13" s="40">
        <v>347604.99</v>
      </c>
      <c r="C13" s="40">
        <v>0</v>
      </c>
      <c r="D13" s="40">
        <v>347604.99</v>
      </c>
      <c r="E13" s="40">
        <v>320547.36</v>
      </c>
      <c r="F13" s="40">
        <v>320547.36</v>
      </c>
      <c r="G13" s="40">
        <v>27057.630000000005</v>
      </c>
    </row>
    <row r="14" spans="1:7" x14ac:dyDescent="0.2">
      <c r="A14" s="55" t="s">
        <v>44</v>
      </c>
      <c r="B14" s="40">
        <v>609975.98</v>
      </c>
      <c r="C14" s="40">
        <v>150000</v>
      </c>
      <c r="D14" s="40">
        <v>759975.98</v>
      </c>
      <c r="E14" s="40">
        <v>558413.21</v>
      </c>
      <c r="F14" s="40">
        <v>558413.21</v>
      </c>
      <c r="G14" s="40">
        <v>201562.77000000002</v>
      </c>
    </row>
    <row r="15" spans="1:7" x14ac:dyDescent="0.2">
      <c r="A15" s="55" t="s">
        <v>45</v>
      </c>
      <c r="B15" s="40">
        <v>0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</row>
    <row r="16" spans="1:7" x14ac:dyDescent="0.2">
      <c r="A16" s="55" t="s">
        <v>46</v>
      </c>
      <c r="B16" s="40">
        <v>190375.98</v>
      </c>
      <c r="C16" s="40">
        <v>0</v>
      </c>
      <c r="D16" s="40">
        <v>190375.98</v>
      </c>
      <c r="E16" s="40">
        <v>179302.36</v>
      </c>
      <c r="F16" s="40">
        <v>179302.36</v>
      </c>
      <c r="G16" s="40">
        <v>11073.620000000024</v>
      </c>
    </row>
    <row r="17" spans="1:7" x14ac:dyDescent="0.2">
      <c r="A17" s="55" t="s">
        <v>47</v>
      </c>
      <c r="B17" s="40">
        <v>40000</v>
      </c>
      <c r="C17" s="40">
        <v>0</v>
      </c>
      <c r="D17" s="40">
        <v>40000</v>
      </c>
      <c r="E17" s="40">
        <v>18200</v>
      </c>
      <c r="F17" s="40">
        <v>18200</v>
      </c>
      <c r="G17" s="40">
        <v>21800</v>
      </c>
    </row>
    <row r="18" spans="1:7" x14ac:dyDescent="0.2">
      <c r="A18" s="55" t="s">
        <v>48</v>
      </c>
      <c r="B18" s="40">
        <v>685187.99</v>
      </c>
      <c r="C18" s="40">
        <v>0</v>
      </c>
      <c r="D18" s="40">
        <v>685187.99</v>
      </c>
      <c r="E18" s="40">
        <v>257548.48</v>
      </c>
      <c r="F18" s="40">
        <v>257548.48</v>
      </c>
      <c r="G18" s="40">
        <v>427639.51</v>
      </c>
    </row>
    <row r="19" spans="1:7" x14ac:dyDescent="0.2">
      <c r="A19" s="55" t="s">
        <v>49</v>
      </c>
      <c r="B19" s="40">
        <v>50187.99</v>
      </c>
      <c r="C19" s="40">
        <v>0</v>
      </c>
      <c r="D19" s="40">
        <v>50187.99</v>
      </c>
      <c r="E19" s="40">
        <v>0</v>
      </c>
      <c r="F19" s="40">
        <v>0</v>
      </c>
      <c r="G19" s="40">
        <v>50187.99</v>
      </c>
    </row>
    <row r="20" spans="1:7" x14ac:dyDescent="0.2">
      <c r="A20" s="55" t="s">
        <v>50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</row>
    <row r="21" spans="1:7" x14ac:dyDescent="0.2">
      <c r="A21" s="55" t="s">
        <v>51</v>
      </c>
      <c r="B21" s="40">
        <v>15000</v>
      </c>
      <c r="C21" s="40">
        <v>0</v>
      </c>
      <c r="D21" s="40">
        <v>15000</v>
      </c>
      <c r="E21" s="40">
        <v>14296.19</v>
      </c>
      <c r="F21" s="40">
        <v>14296.19</v>
      </c>
      <c r="G21" s="40">
        <v>703.80999999999949</v>
      </c>
    </row>
    <row r="22" spans="1:7" x14ac:dyDescent="0.2">
      <c r="A22" s="23" t="s">
        <v>52</v>
      </c>
      <c r="B22" s="43">
        <v>1657797.27</v>
      </c>
      <c r="C22" s="43">
        <v>14130000</v>
      </c>
      <c r="D22" s="43">
        <v>15787797.27</v>
      </c>
      <c r="E22" s="43">
        <v>15185028.920000002</v>
      </c>
      <c r="F22" s="43">
        <v>15185028.920000002</v>
      </c>
      <c r="G22" s="43">
        <v>602768.34999999776</v>
      </c>
    </row>
    <row r="23" spans="1:7" x14ac:dyDescent="0.2">
      <c r="A23" s="55" t="s">
        <v>53</v>
      </c>
      <c r="B23" s="40">
        <v>330145.31</v>
      </c>
      <c r="C23" s="40">
        <v>0</v>
      </c>
      <c r="D23" s="40">
        <v>330145.31</v>
      </c>
      <c r="E23" s="40">
        <v>120388.57</v>
      </c>
      <c r="F23" s="40">
        <v>120388.57</v>
      </c>
      <c r="G23" s="40">
        <v>209756.74</v>
      </c>
    </row>
    <row r="24" spans="1:7" x14ac:dyDescent="0.2">
      <c r="A24" s="55" t="s">
        <v>54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</row>
    <row r="25" spans="1:7" x14ac:dyDescent="0.2">
      <c r="A25" s="55" t="s">
        <v>55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</row>
    <row r="26" spans="1:7" x14ac:dyDescent="0.2">
      <c r="A26" s="55" t="s">
        <v>56</v>
      </c>
      <c r="B26" s="40">
        <v>165000</v>
      </c>
      <c r="C26" s="40">
        <v>0</v>
      </c>
      <c r="D26" s="40">
        <v>165000</v>
      </c>
      <c r="E26" s="40">
        <v>153392.43</v>
      </c>
      <c r="F26" s="40">
        <v>153392.43</v>
      </c>
      <c r="G26" s="40">
        <v>11607.570000000007</v>
      </c>
    </row>
    <row r="27" spans="1:7" x14ac:dyDescent="0.2">
      <c r="A27" s="55" t="s">
        <v>57</v>
      </c>
      <c r="B27" s="40">
        <v>716687.99</v>
      </c>
      <c r="C27" s="40">
        <v>0</v>
      </c>
      <c r="D27" s="40">
        <v>716687.99</v>
      </c>
      <c r="E27" s="40">
        <v>412097.5</v>
      </c>
      <c r="F27" s="40">
        <v>412097.5</v>
      </c>
      <c r="G27" s="40">
        <v>304590.49</v>
      </c>
    </row>
    <row r="28" spans="1:7" x14ac:dyDescent="0.2">
      <c r="A28" s="55" t="s">
        <v>58</v>
      </c>
      <c r="B28" s="40">
        <v>10000</v>
      </c>
      <c r="C28" s="40">
        <v>0</v>
      </c>
      <c r="D28" s="40">
        <v>10000</v>
      </c>
      <c r="E28" s="40">
        <v>0</v>
      </c>
      <c r="F28" s="40">
        <v>0</v>
      </c>
      <c r="G28" s="40">
        <v>10000</v>
      </c>
    </row>
    <row r="29" spans="1:7" x14ac:dyDescent="0.2">
      <c r="A29" s="55" t="s">
        <v>59</v>
      </c>
      <c r="B29" s="40">
        <v>70000</v>
      </c>
      <c r="C29" s="40">
        <v>0</v>
      </c>
      <c r="D29" s="40">
        <v>70000</v>
      </c>
      <c r="E29" s="40">
        <v>33249.96</v>
      </c>
      <c r="F29" s="40">
        <v>33249.96</v>
      </c>
      <c r="G29" s="40">
        <v>36750.04</v>
      </c>
    </row>
    <row r="30" spans="1:7" x14ac:dyDescent="0.2">
      <c r="A30" s="55" t="s">
        <v>60</v>
      </c>
      <c r="B30" s="40">
        <v>365963.97</v>
      </c>
      <c r="C30" s="40">
        <v>14130000</v>
      </c>
      <c r="D30" s="40">
        <v>14495963.970000001</v>
      </c>
      <c r="E30" s="40">
        <v>14465900.460000001</v>
      </c>
      <c r="F30" s="40">
        <v>14465900.460000001</v>
      </c>
      <c r="G30" s="40">
        <v>30063.509999999776</v>
      </c>
    </row>
    <row r="31" spans="1:7" x14ac:dyDescent="0.2">
      <c r="A31" s="55" t="s">
        <v>61</v>
      </c>
      <c r="B31" s="40">
        <v>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</row>
    <row r="32" spans="1:7" x14ac:dyDescent="0.2">
      <c r="A32" s="23" t="s">
        <v>62</v>
      </c>
      <c r="B32" s="43">
        <v>0</v>
      </c>
      <c r="C32" s="43">
        <v>0</v>
      </c>
      <c r="D32" s="43">
        <v>0</v>
      </c>
      <c r="E32" s="43">
        <v>0</v>
      </c>
      <c r="F32" s="43">
        <v>0</v>
      </c>
      <c r="G32" s="43">
        <v>0</v>
      </c>
    </row>
    <row r="33" spans="1:7" x14ac:dyDescent="0.2">
      <c r="A33" s="55" t="s">
        <v>63</v>
      </c>
      <c r="B33" s="40">
        <v>0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</row>
    <row r="34" spans="1:7" x14ac:dyDescent="0.2">
      <c r="A34" s="55" t="s">
        <v>64</v>
      </c>
      <c r="B34" s="40">
        <v>0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</row>
    <row r="35" spans="1:7" x14ac:dyDescent="0.2">
      <c r="A35" s="55" t="s">
        <v>65</v>
      </c>
      <c r="B35" s="40">
        <v>0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</row>
    <row r="36" spans="1:7" x14ac:dyDescent="0.2">
      <c r="A36" s="55" t="s">
        <v>66</v>
      </c>
      <c r="B36" s="40">
        <v>0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</row>
    <row r="37" spans="1:7" x14ac:dyDescent="0.2">
      <c r="A37" s="55" t="s">
        <v>32</v>
      </c>
      <c r="B37" s="40">
        <v>0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</row>
    <row r="38" spans="1:7" x14ac:dyDescent="0.2">
      <c r="A38" s="55" t="s">
        <v>67</v>
      </c>
      <c r="B38" s="40">
        <v>0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</row>
    <row r="39" spans="1:7" x14ac:dyDescent="0.2">
      <c r="A39" s="55" t="s">
        <v>68</v>
      </c>
      <c r="B39" s="40">
        <v>0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</row>
    <row r="40" spans="1:7" x14ac:dyDescent="0.2">
      <c r="A40" s="55" t="s">
        <v>69</v>
      </c>
      <c r="B40" s="40">
        <v>0</v>
      </c>
      <c r="C40" s="40">
        <v>0</v>
      </c>
      <c r="D40" s="40">
        <v>0</v>
      </c>
      <c r="E40" s="40">
        <v>0</v>
      </c>
      <c r="F40" s="40">
        <v>0</v>
      </c>
      <c r="G40" s="40">
        <v>0</v>
      </c>
    </row>
    <row r="41" spans="1:7" x14ac:dyDescent="0.2">
      <c r="A41" s="55" t="s">
        <v>70</v>
      </c>
      <c r="B41" s="40">
        <v>0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</row>
    <row r="42" spans="1:7" x14ac:dyDescent="0.2">
      <c r="A42" s="23" t="s">
        <v>71</v>
      </c>
      <c r="B42" s="43">
        <v>0</v>
      </c>
      <c r="C42" s="43">
        <v>0</v>
      </c>
      <c r="D42" s="43">
        <v>0</v>
      </c>
      <c r="E42" s="43">
        <v>0</v>
      </c>
      <c r="F42" s="43">
        <v>0</v>
      </c>
      <c r="G42" s="43">
        <v>0</v>
      </c>
    </row>
    <row r="43" spans="1:7" x14ac:dyDescent="0.2">
      <c r="A43" s="55" t="s">
        <v>72</v>
      </c>
      <c r="B43" s="40">
        <v>0</v>
      </c>
      <c r="C43" s="40">
        <v>0</v>
      </c>
      <c r="D43" s="40">
        <v>0</v>
      </c>
      <c r="E43" s="40">
        <v>0</v>
      </c>
      <c r="F43" s="40">
        <v>0</v>
      </c>
      <c r="G43" s="40">
        <v>0</v>
      </c>
    </row>
    <row r="44" spans="1:7" x14ac:dyDescent="0.2">
      <c r="A44" s="55" t="s">
        <v>73</v>
      </c>
      <c r="B44" s="40">
        <v>0</v>
      </c>
      <c r="C44" s="40">
        <v>0</v>
      </c>
      <c r="D44" s="40">
        <v>0</v>
      </c>
      <c r="E44" s="40">
        <v>0</v>
      </c>
      <c r="F44" s="40">
        <v>0</v>
      </c>
      <c r="G44" s="40">
        <v>0</v>
      </c>
    </row>
    <row r="45" spans="1:7" x14ac:dyDescent="0.2">
      <c r="A45" s="55" t="s">
        <v>74</v>
      </c>
      <c r="B45" s="40">
        <v>0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</row>
    <row r="46" spans="1:7" x14ac:dyDescent="0.2">
      <c r="A46" s="55" t="s">
        <v>75</v>
      </c>
      <c r="B46" s="40">
        <v>0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</row>
    <row r="47" spans="1:7" x14ac:dyDescent="0.2">
      <c r="A47" s="55" t="s">
        <v>76</v>
      </c>
      <c r="B47" s="40">
        <v>0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</row>
    <row r="48" spans="1:7" x14ac:dyDescent="0.2">
      <c r="A48" s="55" t="s">
        <v>77</v>
      </c>
      <c r="B48" s="40">
        <v>0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</row>
    <row r="49" spans="1:7" x14ac:dyDescent="0.2">
      <c r="A49" s="55" t="s">
        <v>78</v>
      </c>
      <c r="B49" s="40">
        <v>0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</row>
    <row r="50" spans="1:7" x14ac:dyDescent="0.2">
      <c r="A50" s="55" t="s">
        <v>79</v>
      </c>
      <c r="B50" s="40">
        <v>0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</row>
    <row r="51" spans="1:7" x14ac:dyDescent="0.2">
      <c r="A51" s="55" t="s">
        <v>80</v>
      </c>
      <c r="B51" s="40">
        <v>0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</row>
    <row r="52" spans="1:7" x14ac:dyDescent="0.2">
      <c r="A52" s="23" t="s">
        <v>81</v>
      </c>
      <c r="B52" s="43">
        <v>0</v>
      </c>
      <c r="C52" s="43">
        <v>0</v>
      </c>
      <c r="D52" s="43">
        <v>0</v>
      </c>
      <c r="E52" s="43">
        <v>0</v>
      </c>
      <c r="F52" s="43">
        <v>0</v>
      </c>
      <c r="G52" s="43">
        <v>0</v>
      </c>
    </row>
    <row r="53" spans="1:7" x14ac:dyDescent="0.2">
      <c r="A53" s="55" t="s">
        <v>82</v>
      </c>
      <c r="B53" s="40">
        <v>0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</row>
    <row r="54" spans="1:7" x14ac:dyDescent="0.2">
      <c r="A54" s="55" t="s">
        <v>83</v>
      </c>
      <c r="B54" s="40">
        <v>0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</row>
    <row r="55" spans="1:7" x14ac:dyDescent="0.2">
      <c r="A55" s="55" t="s">
        <v>84</v>
      </c>
      <c r="B55" s="40">
        <v>0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</row>
    <row r="56" spans="1:7" x14ac:dyDescent="0.2">
      <c r="A56" s="23" t="s">
        <v>85</v>
      </c>
      <c r="B56" s="43">
        <v>0</v>
      </c>
      <c r="C56" s="43">
        <v>0</v>
      </c>
      <c r="D56" s="43">
        <v>0</v>
      </c>
      <c r="E56" s="43">
        <v>0</v>
      </c>
      <c r="F56" s="43">
        <v>0</v>
      </c>
      <c r="G56" s="43">
        <v>0</v>
      </c>
    </row>
    <row r="57" spans="1:7" x14ac:dyDescent="0.2">
      <c r="A57" s="55" t="s">
        <v>86</v>
      </c>
      <c r="B57" s="40">
        <v>0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</row>
    <row r="58" spans="1:7" x14ac:dyDescent="0.2">
      <c r="A58" s="55" t="s">
        <v>87</v>
      </c>
      <c r="B58" s="40">
        <v>0</v>
      </c>
      <c r="C58" s="40">
        <v>0</v>
      </c>
      <c r="D58" s="40">
        <v>0</v>
      </c>
      <c r="E58" s="40">
        <v>0</v>
      </c>
      <c r="F58" s="40">
        <v>0</v>
      </c>
      <c r="G58" s="40">
        <v>0</v>
      </c>
    </row>
    <row r="59" spans="1:7" x14ac:dyDescent="0.2">
      <c r="A59" s="55" t="s">
        <v>88</v>
      </c>
      <c r="B59" s="40">
        <v>0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</row>
    <row r="60" spans="1:7" x14ac:dyDescent="0.2">
      <c r="A60" s="55" t="s">
        <v>89</v>
      </c>
      <c r="B60" s="40">
        <v>0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</row>
    <row r="61" spans="1:7" x14ac:dyDescent="0.2">
      <c r="A61" s="55" t="s">
        <v>90</v>
      </c>
      <c r="B61" s="40">
        <v>0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</row>
    <row r="62" spans="1:7" x14ac:dyDescent="0.2">
      <c r="A62" s="55" t="s">
        <v>91</v>
      </c>
      <c r="B62" s="40">
        <v>0</v>
      </c>
      <c r="C62" s="40">
        <v>0</v>
      </c>
      <c r="D62" s="40">
        <v>0</v>
      </c>
      <c r="E62" s="40">
        <v>0</v>
      </c>
      <c r="F62" s="40">
        <v>0</v>
      </c>
      <c r="G62" s="40">
        <v>0</v>
      </c>
    </row>
    <row r="63" spans="1:7" x14ac:dyDescent="0.2">
      <c r="A63" s="55" t="s">
        <v>92</v>
      </c>
      <c r="B63" s="40">
        <v>0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</row>
    <row r="64" spans="1:7" x14ac:dyDescent="0.2">
      <c r="A64" s="23" t="s">
        <v>93</v>
      </c>
      <c r="B64" s="43">
        <v>0</v>
      </c>
      <c r="C64" s="43">
        <v>0</v>
      </c>
      <c r="D64" s="43">
        <v>0</v>
      </c>
      <c r="E64" s="43">
        <v>0</v>
      </c>
      <c r="F64" s="43">
        <v>0</v>
      </c>
      <c r="G64" s="43">
        <v>0</v>
      </c>
    </row>
    <row r="65" spans="1:7" x14ac:dyDescent="0.2">
      <c r="A65" s="55" t="s">
        <v>33</v>
      </c>
      <c r="B65" s="40">
        <v>0</v>
      </c>
      <c r="C65" s="40">
        <v>0</v>
      </c>
      <c r="D65" s="40">
        <v>0</v>
      </c>
      <c r="E65" s="40">
        <v>0</v>
      </c>
      <c r="F65" s="40">
        <v>0</v>
      </c>
      <c r="G65" s="40">
        <v>0</v>
      </c>
    </row>
    <row r="66" spans="1:7" x14ac:dyDescent="0.2">
      <c r="A66" s="55" t="s">
        <v>94</v>
      </c>
      <c r="B66" s="40">
        <v>0</v>
      </c>
      <c r="C66" s="40">
        <v>0</v>
      </c>
      <c r="D66" s="40">
        <v>0</v>
      </c>
      <c r="E66" s="40">
        <v>0</v>
      </c>
      <c r="F66" s="40">
        <v>0</v>
      </c>
      <c r="G66" s="40">
        <v>0</v>
      </c>
    </row>
    <row r="67" spans="1:7" x14ac:dyDescent="0.2">
      <c r="A67" s="55" t="s">
        <v>95</v>
      </c>
      <c r="B67" s="40">
        <v>0</v>
      </c>
      <c r="C67" s="40">
        <v>0</v>
      </c>
      <c r="D67" s="40">
        <v>0</v>
      </c>
      <c r="E67" s="40">
        <v>0</v>
      </c>
      <c r="F67" s="40">
        <v>0</v>
      </c>
      <c r="G67" s="40">
        <v>0</v>
      </c>
    </row>
    <row r="68" spans="1:7" x14ac:dyDescent="0.2">
      <c r="A68" s="23" t="s">
        <v>96</v>
      </c>
      <c r="B68" s="43">
        <v>0</v>
      </c>
      <c r="C68" s="43">
        <v>0</v>
      </c>
      <c r="D68" s="43">
        <v>0</v>
      </c>
      <c r="E68" s="43">
        <v>0</v>
      </c>
      <c r="F68" s="43">
        <v>0</v>
      </c>
      <c r="G68" s="43">
        <v>0</v>
      </c>
    </row>
    <row r="69" spans="1:7" x14ac:dyDescent="0.2">
      <c r="A69" s="55" t="s">
        <v>97</v>
      </c>
      <c r="B69" s="40">
        <v>0</v>
      </c>
      <c r="C69" s="40">
        <v>0</v>
      </c>
      <c r="D69" s="40">
        <v>0</v>
      </c>
      <c r="E69" s="40">
        <v>0</v>
      </c>
      <c r="F69" s="40">
        <v>0</v>
      </c>
      <c r="G69" s="40">
        <v>0</v>
      </c>
    </row>
    <row r="70" spans="1:7" x14ac:dyDescent="0.2">
      <c r="A70" s="55" t="s">
        <v>98</v>
      </c>
      <c r="B70" s="40">
        <v>0</v>
      </c>
      <c r="C70" s="40">
        <v>0</v>
      </c>
      <c r="D70" s="40">
        <v>0</v>
      </c>
      <c r="E70" s="40">
        <v>0</v>
      </c>
      <c r="F70" s="40">
        <v>0</v>
      </c>
      <c r="G70" s="40">
        <v>0</v>
      </c>
    </row>
    <row r="71" spans="1:7" x14ac:dyDescent="0.2">
      <c r="A71" s="55" t="s">
        <v>99</v>
      </c>
      <c r="B71" s="40">
        <v>0</v>
      </c>
      <c r="C71" s="40">
        <v>0</v>
      </c>
      <c r="D71" s="40">
        <v>0</v>
      </c>
      <c r="E71" s="40">
        <v>0</v>
      </c>
      <c r="F71" s="40">
        <v>0</v>
      </c>
      <c r="G71" s="40">
        <v>0</v>
      </c>
    </row>
    <row r="72" spans="1:7" x14ac:dyDescent="0.2">
      <c r="A72" s="55" t="s">
        <v>100</v>
      </c>
      <c r="B72" s="40">
        <v>0</v>
      </c>
      <c r="C72" s="40">
        <v>0</v>
      </c>
      <c r="D72" s="40">
        <v>0</v>
      </c>
      <c r="E72" s="40">
        <v>0</v>
      </c>
      <c r="F72" s="40">
        <v>0</v>
      </c>
      <c r="G72" s="40">
        <v>0</v>
      </c>
    </row>
    <row r="73" spans="1:7" x14ac:dyDescent="0.2">
      <c r="A73" s="55" t="s">
        <v>101</v>
      </c>
      <c r="B73" s="40">
        <v>0</v>
      </c>
      <c r="C73" s="40">
        <v>0</v>
      </c>
      <c r="D73" s="40">
        <v>0</v>
      </c>
      <c r="E73" s="40">
        <v>0</v>
      </c>
      <c r="F73" s="40">
        <v>0</v>
      </c>
      <c r="G73" s="40">
        <v>0</v>
      </c>
    </row>
    <row r="74" spans="1:7" x14ac:dyDescent="0.2">
      <c r="A74" s="55" t="s">
        <v>102</v>
      </c>
      <c r="B74" s="40">
        <v>0</v>
      </c>
      <c r="C74" s="40">
        <v>0</v>
      </c>
      <c r="D74" s="40">
        <v>0</v>
      </c>
      <c r="E74" s="40">
        <v>0</v>
      </c>
      <c r="F74" s="40">
        <v>0</v>
      </c>
      <c r="G74" s="40">
        <v>0</v>
      </c>
    </row>
    <row r="75" spans="1:7" x14ac:dyDescent="0.2">
      <c r="A75" s="56" t="s">
        <v>103</v>
      </c>
      <c r="B75" s="41">
        <v>0</v>
      </c>
      <c r="C75" s="41">
        <v>0</v>
      </c>
      <c r="D75" s="41">
        <v>0</v>
      </c>
      <c r="E75" s="41">
        <v>0</v>
      </c>
      <c r="F75" s="41">
        <v>0</v>
      </c>
      <c r="G75" s="41">
        <v>0</v>
      </c>
    </row>
    <row r="76" spans="1:7" x14ac:dyDescent="0.2">
      <c r="A76" s="57" t="s">
        <v>16</v>
      </c>
      <c r="B76" s="4">
        <f>+B4+B12+B22+B32+B42+B52+B56+B64+B68</f>
        <v>15848377.34</v>
      </c>
      <c r="C76" s="4">
        <f>+C4+C12+C22+C32+C42+C52+C56+C64+C68</f>
        <v>14280000</v>
      </c>
      <c r="D76" s="4">
        <f>+D4+D12+D22+D32+D42+D52+D56+D64+D68</f>
        <v>30128377.34</v>
      </c>
      <c r="E76" s="4">
        <f>+E4+E12+E22+E32+E42+E52+E56+E64+E68</f>
        <v>21412515.170000002</v>
      </c>
      <c r="F76" s="4">
        <f>+F4+F12+F22+F32+F42+F52+F56+F64+F68</f>
        <v>21412515.170000002</v>
      </c>
      <c r="G76" s="4">
        <f>+G4+G12+G22+G32+G42+G52+G56+G64</f>
        <v>8715862.1699999981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25" right="0.25" top="0.75" bottom="0.75" header="0.3" footer="0.3"/>
  <pageSetup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1"/>
  <sheetViews>
    <sheetView showGridLines="0" topLeftCell="A19" zoomScaleNormal="100" workbookViewId="0">
      <selection activeCell="A55" sqref="A55:XFD55"/>
    </sheetView>
  </sheetViews>
  <sheetFormatPr baseColWidth="10" defaultColWidth="12" defaultRowHeight="10.199999999999999" x14ac:dyDescent="0.2"/>
  <cols>
    <col min="1" max="1" width="65.85546875" style="33" customWidth="1"/>
    <col min="2" max="7" width="18.28515625" style="33" customWidth="1"/>
    <col min="8" max="16384" width="12" style="33"/>
  </cols>
  <sheetData>
    <row r="1" spans="1:7" ht="54.9" customHeight="1" x14ac:dyDescent="0.2">
      <c r="A1" s="47" t="s">
        <v>138</v>
      </c>
      <c r="B1" s="48"/>
      <c r="C1" s="48"/>
      <c r="D1" s="48"/>
      <c r="E1" s="48"/>
      <c r="F1" s="48"/>
      <c r="G1" s="49"/>
    </row>
    <row r="2" spans="1:7" x14ac:dyDescent="0.2">
      <c r="A2" s="30"/>
      <c r="B2" s="13" t="s">
        <v>0</v>
      </c>
      <c r="C2" s="14"/>
      <c r="D2" s="14"/>
      <c r="E2" s="14"/>
      <c r="F2" s="15"/>
      <c r="G2" s="45" t="s">
        <v>1</v>
      </c>
    </row>
    <row r="3" spans="1:7" ht="24.9" customHeight="1" x14ac:dyDescent="0.2">
      <c r="A3" s="31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6"/>
    </row>
    <row r="4" spans="1:7" x14ac:dyDescent="0.2">
      <c r="A4" s="34"/>
      <c r="B4" s="35"/>
      <c r="C4" s="35"/>
      <c r="D4" s="35"/>
      <c r="E4" s="35"/>
      <c r="F4" s="35"/>
      <c r="G4" s="35"/>
    </row>
    <row r="5" spans="1:7" x14ac:dyDescent="0.2">
      <c r="A5" s="32" t="s">
        <v>104</v>
      </c>
      <c r="B5" s="43">
        <v>8216282.6299999999</v>
      </c>
      <c r="C5" s="43">
        <v>14280000</v>
      </c>
      <c r="D5" s="43">
        <v>22496282.630000003</v>
      </c>
      <c r="E5" s="43">
        <v>18353226.91</v>
      </c>
      <c r="F5" s="43">
        <v>18353226.91</v>
      </c>
      <c r="G5" s="43">
        <v>4143055.7200000007</v>
      </c>
    </row>
    <row r="6" spans="1:7" x14ac:dyDescent="0.2">
      <c r="A6" s="36" t="s">
        <v>105</v>
      </c>
      <c r="B6" s="40">
        <v>0</v>
      </c>
      <c r="C6" s="40">
        <v>0</v>
      </c>
      <c r="D6" s="40">
        <v>0</v>
      </c>
      <c r="E6" s="40">
        <v>0</v>
      </c>
      <c r="F6" s="40">
        <v>0</v>
      </c>
      <c r="G6" s="40">
        <v>0</v>
      </c>
    </row>
    <row r="7" spans="1:7" x14ac:dyDescent="0.2">
      <c r="A7" s="36" t="s">
        <v>106</v>
      </c>
      <c r="B7" s="40">
        <v>0</v>
      </c>
      <c r="C7" s="40">
        <v>0</v>
      </c>
      <c r="D7" s="40">
        <v>0</v>
      </c>
      <c r="E7" s="40">
        <v>0</v>
      </c>
      <c r="F7" s="40">
        <v>0</v>
      </c>
      <c r="G7" s="40">
        <v>0</v>
      </c>
    </row>
    <row r="8" spans="1:7" x14ac:dyDescent="0.2">
      <c r="A8" s="36" t="s">
        <v>107</v>
      </c>
      <c r="B8" s="40">
        <v>2899018.62</v>
      </c>
      <c r="C8" s="40">
        <v>14130000</v>
      </c>
      <c r="D8" s="40">
        <v>17029018.620000001</v>
      </c>
      <c r="E8" s="40">
        <v>15293763.4</v>
      </c>
      <c r="F8" s="40">
        <v>15293763.4</v>
      </c>
      <c r="G8" s="40">
        <v>1735255.2200000007</v>
      </c>
    </row>
    <row r="9" spans="1:7" x14ac:dyDescent="0.2">
      <c r="A9" s="36" t="s">
        <v>108</v>
      </c>
      <c r="B9" s="40">
        <v>0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</row>
    <row r="10" spans="1:7" x14ac:dyDescent="0.2">
      <c r="A10" s="36" t="s">
        <v>109</v>
      </c>
      <c r="B10" s="40">
        <v>5181266.05</v>
      </c>
      <c r="C10" s="40">
        <v>150000</v>
      </c>
      <c r="D10" s="40">
        <v>5331266.05</v>
      </c>
      <c r="E10" s="40">
        <v>3002586.03</v>
      </c>
      <c r="F10" s="40">
        <v>3002586.03</v>
      </c>
      <c r="G10" s="40">
        <v>2328680.02</v>
      </c>
    </row>
    <row r="11" spans="1:7" x14ac:dyDescent="0.2">
      <c r="A11" s="36" t="s">
        <v>110</v>
      </c>
      <c r="B11" s="40">
        <v>135997.96</v>
      </c>
      <c r="C11" s="40">
        <v>0</v>
      </c>
      <c r="D11" s="40">
        <v>135997.96</v>
      </c>
      <c r="E11" s="40">
        <v>56877.48</v>
      </c>
      <c r="F11" s="40">
        <v>56877.48</v>
      </c>
      <c r="G11" s="40">
        <v>79120.479999999981</v>
      </c>
    </row>
    <row r="12" spans="1:7" x14ac:dyDescent="0.2">
      <c r="A12" s="36" t="s">
        <v>111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</row>
    <row r="13" spans="1:7" x14ac:dyDescent="0.2">
      <c r="A13" s="36" t="s">
        <v>61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</row>
    <row r="14" spans="1:7" x14ac:dyDescent="0.2">
      <c r="A14" s="37"/>
      <c r="B14" s="40"/>
      <c r="C14" s="40"/>
      <c r="D14" s="40"/>
      <c r="E14" s="40"/>
      <c r="F14" s="40"/>
      <c r="G14" s="40"/>
    </row>
    <row r="15" spans="1:7" x14ac:dyDescent="0.2">
      <c r="A15" s="32" t="s">
        <v>112</v>
      </c>
      <c r="B15" s="43">
        <v>9235832.4000000004</v>
      </c>
      <c r="C15" s="43">
        <v>0</v>
      </c>
      <c r="D15" s="43">
        <v>9235832.4000000004</v>
      </c>
      <c r="E15" s="43">
        <v>3804326.13</v>
      </c>
      <c r="F15" s="43">
        <v>3804326.13</v>
      </c>
      <c r="G15" s="43">
        <v>5431506.2699999996</v>
      </c>
    </row>
    <row r="16" spans="1:7" x14ac:dyDescent="0.2">
      <c r="A16" s="36" t="s">
        <v>113</v>
      </c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</row>
    <row r="17" spans="1:7" x14ac:dyDescent="0.2">
      <c r="A17" s="36" t="s">
        <v>114</v>
      </c>
      <c r="B17" s="40">
        <v>571664.06999999995</v>
      </c>
      <c r="C17" s="40">
        <v>0</v>
      </c>
      <c r="D17" s="40">
        <v>571664.06999999995</v>
      </c>
      <c r="E17" s="40">
        <v>188443.57</v>
      </c>
      <c r="F17" s="40">
        <v>188443.57</v>
      </c>
      <c r="G17" s="40">
        <v>383220.49999999994</v>
      </c>
    </row>
    <row r="18" spans="1:7" x14ac:dyDescent="0.2">
      <c r="A18" s="36" t="s">
        <v>115</v>
      </c>
      <c r="B18" s="40">
        <v>1509673.17</v>
      </c>
      <c r="C18" s="40">
        <v>0</v>
      </c>
      <c r="D18" s="40">
        <v>1509673.17</v>
      </c>
      <c r="E18" s="40">
        <v>582573.18000000005</v>
      </c>
      <c r="F18" s="40">
        <v>582573.18000000005</v>
      </c>
      <c r="G18" s="40">
        <v>927099.98999999987</v>
      </c>
    </row>
    <row r="19" spans="1:7" x14ac:dyDescent="0.2">
      <c r="A19" s="36" t="s">
        <v>116</v>
      </c>
      <c r="B19" s="40">
        <v>0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</row>
    <row r="20" spans="1:7" x14ac:dyDescent="0.2">
      <c r="A20" s="36" t="s">
        <v>117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</row>
    <row r="21" spans="1:7" x14ac:dyDescent="0.2">
      <c r="A21" s="36" t="s">
        <v>118</v>
      </c>
      <c r="B21" s="40">
        <v>7154495.1600000001</v>
      </c>
      <c r="C21" s="40">
        <v>0</v>
      </c>
      <c r="D21" s="40">
        <v>7154495.1600000001</v>
      </c>
      <c r="E21" s="40">
        <v>3033309.38</v>
      </c>
      <c r="F21" s="40">
        <v>3033309.38</v>
      </c>
      <c r="G21" s="40">
        <v>4121185.7800000003</v>
      </c>
    </row>
    <row r="22" spans="1:7" x14ac:dyDescent="0.2">
      <c r="A22" s="36" t="s">
        <v>119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</row>
    <row r="23" spans="1:7" x14ac:dyDescent="0.2">
      <c r="A23" s="37"/>
      <c r="B23" s="40"/>
      <c r="C23" s="40"/>
      <c r="D23" s="40"/>
      <c r="E23" s="40"/>
      <c r="F23" s="40"/>
      <c r="G23" s="40"/>
    </row>
    <row r="24" spans="1:7" x14ac:dyDescent="0.2">
      <c r="A24" s="32" t="s">
        <v>120</v>
      </c>
      <c r="B24" s="43">
        <v>368737.69</v>
      </c>
      <c r="C24" s="43">
        <v>0</v>
      </c>
      <c r="D24" s="43">
        <v>368737.69</v>
      </c>
      <c r="E24" s="43">
        <v>144586.88</v>
      </c>
      <c r="F24" s="43">
        <v>144586.88</v>
      </c>
      <c r="G24" s="43">
        <v>224150.81</v>
      </c>
    </row>
    <row r="25" spans="1:7" x14ac:dyDescent="0.2">
      <c r="A25" s="36" t="s">
        <v>121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</row>
    <row r="26" spans="1:7" x14ac:dyDescent="0.2">
      <c r="A26" s="36" t="s">
        <v>122</v>
      </c>
      <c r="B26" s="40">
        <v>0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</row>
    <row r="27" spans="1:7" x14ac:dyDescent="0.2">
      <c r="A27" s="36" t="s">
        <v>123</v>
      </c>
      <c r="B27" s="40">
        <v>0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</row>
    <row r="28" spans="1:7" x14ac:dyDescent="0.2">
      <c r="A28" s="36" t="s">
        <v>124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</row>
    <row r="29" spans="1:7" x14ac:dyDescent="0.2">
      <c r="A29" s="36" t="s">
        <v>125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</row>
    <row r="30" spans="1:7" x14ac:dyDescent="0.2">
      <c r="A30" s="36" t="s">
        <v>126</v>
      </c>
      <c r="B30" s="40">
        <v>0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</row>
    <row r="31" spans="1:7" x14ac:dyDescent="0.2">
      <c r="A31" s="36" t="s">
        <v>127</v>
      </c>
      <c r="B31" s="40">
        <v>368737.69</v>
      </c>
      <c r="C31" s="40">
        <v>0</v>
      </c>
      <c r="D31" s="40">
        <v>368737.69</v>
      </c>
      <c r="E31" s="40">
        <v>144586.88</v>
      </c>
      <c r="F31" s="40">
        <v>144586.88</v>
      </c>
      <c r="G31" s="40">
        <v>224150.81</v>
      </c>
    </row>
    <row r="32" spans="1:7" x14ac:dyDescent="0.2">
      <c r="A32" s="36" t="s">
        <v>128</v>
      </c>
      <c r="B32" s="40">
        <v>0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</row>
    <row r="33" spans="1:7" x14ac:dyDescent="0.2">
      <c r="A33" s="36" t="s">
        <v>129</v>
      </c>
      <c r="B33" s="40">
        <v>0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</row>
    <row r="34" spans="1:7" x14ac:dyDescent="0.2">
      <c r="A34" s="37"/>
      <c r="B34" s="40"/>
      <c r="C34" s="40"/>
      <c r="D34" s="40"/>
      <c r="E34" s="40"/>
      <c r="F34" s="40"/>
      <c r="G34" s="40"/>
    </row>
    <row r="35" spans="1:7" x14ac:dyDescent="0.2">
      <c r="A35" s="32" t="s">
        <v>130</v>
      </c>
      <c r="B35" s="43">
        <v>200000</v>
      </c>
      <c r="C35" s="43">
        <v>0</v>
      </c>
      <c r="D35" s="43">
        <v>200000</v>
      </c>
      <c r="E35" s="43">
        <v>2253.02</v>
      </c>
      <c r="F35" s="43">
        <v>0</v>
      </c>
      <c r="G35" s="43">
        <v>197746.98</v>
      </c>
    </row>
    <row r="36" spans="1:7" x14ac:dyDescent="0.2">
      <c r="A36" s="36" t="s">
        <v>131</v>
      </c>
      <c r="B36" s="40">
        <v>200000</v>
      </c>
      <c r="C36" s="40">
        <v>0</v>
      </c>
      <c r="D36" s="40">
        <v>200000</v>
      </c>
      <c r="E36" s="40">
        <v>2253.02</v>
      </c>
      <c r="F36" s="40">
        <v>0</v>
      </c>
      <c r="G36" s="40">
        <v>197746.98</v>
      </c>
    </row>
    <row r="37" spans="1:7" ht="20.399999999999999" x14ac:dyDescent="0.2">
      <c r="A37" s="36" t="s">
        <v>132</v>
      </c>
      <c r="B37" s="40">
        <v>0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</row>
    <row r="38" spans="1:7" x14ac:dyDescent="0.2">
      <c r="A38" s="36" t="s">
        <v>133</v>
      </c>
      <c r="B38" s="40">
        <v>0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</row>
    <row r="39" spans="1:7" x14ac:dyDescent="0.2">
      <c r="A39" s="36" t="s">
        <v>134</v>
      </c>
      <c r="B39" s="40">
        <v>0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</row>
    <row r="40" spans="1:7" x14ac:dyDescent="0.2">
      <c r="A40" s="37"/>
      <c r="B40" s="40"/>
      <c r="C40" s="40"/>
      <c r="D40" s="40"/>
      <c r="E40" s="40"/>
      <c r="F40" s="40"/>
      <c r="G40" s="40"/>
    </row>
    <row r="41" spans="1:7" x14ac:dyDescent="0.2">
      <c r="A41" s="38" t="s">
        <v>16</v>
      </c>
      <c r="B41" s="39">
        <f t="shared" ref="B41:G41" si="0">+B5+B15+B24+B35</f>
        <v>18020852.720000003</v>
      </c>
      <c r="C41" s="39">
        <f t="shared" si="0"/>
        <v>14280000</v>
      </c>
      <c r="D41" s="39">
        <f t="shared" si="0"/>
        <v>32300852.720000003</v>
      </c>
      <c r="E41" s="39">
        <f t="shared" si="0"/>
        <v>22304392.939999998</v>
      </c>
      <c r="F41" s="39">
        <f t="shared" si="0"/>
        <v>22302139.919999998</v>
      </c>
      <c r="G41" s="39">
        <f t="shared" si="0"/>
        <v>9996459.7800000012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25" right="0.25" top="0.75" bottom="0.75" header="0.3" footer="0.3"/>
  <pageSetup scale="7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D9EC99C1-41C4-4453-8094-73A8A7CA7C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Administrador DIF</cp:lastModifiedBy>
  <cp:revision/>
  <cp:lastPrinted>2026-07-17T21:57:29Z</cp:lastPrinted>
  <dcterms:created xsi:type="dcterms:W3CDTF">2014-02-10T03:37:14Z</dcterms:created>
  <dcterms:modified xsi:type="dcterms:W3CDTF">2026-07-17T21:59:03Z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