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Contadora\Desktop\Respaldo\Documentos\SIRET\2026\3ER TRIMESTRE\"/>
    </mc:Choice>
  </mc:AlternateContent>
  <xr:revisionPtr revIDLastSave="0" documentId="13_ncr:1_{ED7532D8-60EF-427E-BA50-8434A3EFAADB}" xr6:coauthVersionLast="47" xr6:coauthVersionMax="47" xr10:uidLastSave="{00000000-0000-0000-0000-000000000000}"/>
  <bookViews>
    <workbookView xWindow="28680" yWindow="-120" windowWidth="29040" windowHeight="15720" activeTab="6" xr2:uid="{00000000-000D-0000-FFFF-FFFF00000000}"/>
  </bookViews>
  <sheets>
    <sheet name="Formato 1" sheetId="18" r:id="rId1"/>
    <sheet name="Formato 2" sheetId="1" r:id="rId2"/>
    <sheet name="Formato 3" sheetId="3" r:id="rId3"/>
    <sheet name="Formato 4" sheetId="4" r:id="rId4"/>
    <sheet name="Formato 5" sheetId="5" r:id="rId5"/>
    <sheet name="Formato 6 a)" sheetId="7" r:id="rId6"/>
    <sheet name="Formato 6 b)" sheetId="8" r:id="rId7"/>
    <sheet name="Formato 6 d)" sheetId="10" r:id="rId8"/>
    <sheet name="Formato 6 c)" sheetId="9" r:id="rId9"/>
    <sheet name="Formato 7 a)" sheetId="19" r:id="rId10"/>
    <sheet name="Formato 7 b)" sheetId="20" r:id="rId11"/>
    <sheet name="Formato 7 c)" sheetId="13" r:id="rId12"/>
    <sheet name="Formato 7 d)" sheetId="14" r:id="rId13"/>
    <sheet name="Formato 8" sheetId="21" r:id="rId14"/>
  </sheets>
  <externalReferences>
    <externalReference r:id="rId15"/>
    <externalReference r:id="rId16"/>
    <externalReference r:id="rId17"/>
  </externalReferences>
  <definedNames>
    <definedName name="_xlnm._FilterDatabase" localSheetId="7" hidden="1">'Formato 6 d)'!#REF!</definedName>
    <definedName name="ANIO">'[1]Info General'!$D$20</definedName>
    <definedName name="ANIO_INFORME">'[2]Info General'!$C$12</definedName>
    <definedName name="ANIO1R">'[2]Info General'!$H$25</definedName>
    <definedName name="ANIO2R">'[2]Info General'!$G$25</definedName>
    <definedName name="ANIO3R">'[2]Info General'!$F$25</definedName>
    <definedName name="ANIO4R">'[2]Info General'!$E$25</definedName>
    <definedName name="ANIO5R">'[2]Info General'!$D$25</definedName>
    <definedName name="_xlnm.Print_Area" localSheetId="3">'Formato 4'!$A$1:$D$75</definedName>
    <definedName name="_xlnm.Print_Area" localSheetId="5">'Formato 6 a)'!$A$1:$G$160</definedName>
    <definedName name="_xlnm.Print_Area" localSheetId="8">'Formato 6 c)'!$A$1:$G$78</definedName>
    <definedName name="ENTE_PUBLICO">'[3]Info General'!$C$6</definedName>
    <definedName name="ENTE_PUBLICO_A">'[1]Info General'!$C$7</definedName>
    <definedName name="ENTIDAD">'[2]Info General'!$C$11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8" l="1"/>
  <c r="F20" i="8"/>
  <c r="E20" i="8"/>
  <c r="D20" i="8"/>
  <c r="C20" i="8"/>
  <c r="B20" i="8"/>
  <c r="G70" i="5"/>
  <c r="F70" i="5"/>
  <c r="E70" i="5"/>
  <c r="D70" i="5"/>
  <c r="C70" i="5"/>
  <c r="B70" i="5"/>
  <c r="G41" i="5"/>
  <c r="F41" i="5"/>
  <c r="E41" i="5"/>
  <c r="D41" i="5"/>
  <c r="C41" i="5"/>
  <c r="B41" i="5"/>
  <c r="D57" i="4"/>
  <c r="D59" i="4" s="1"/>
  <c r="C59" i="4"/>
  <c r="C57" i="4"/>
  <c r="D33" i="4"/>
  <c r="C33" i="4"/>
  <c r="D23" i="4"/>
  <c r="D25" i="4" s="1"/>
  <c r="D21" i="4"/>
  <c r="C25" i="4"/>
  <c r="C23" i="4"/>
  <c r="C21" i="4"/>
  <c r="D13" i="4"/>
  <c r="C13" i="4"/>
  <c r="D8" i="4"/>
  <c r="C8" i="4"/>
  <c r="B13" i="4"/>
  <c r="B8" i="4"/>
  <c r="G77" i="9"/>
  <c r="F77" i="9"/>
  <c r="E77" i="9"/>
  <c r="D77" i="9"/>
  <c r="C77" i="9"/>
  <c r="B77" i="9"/>
  <c r="G9" i="9"/>
  <c r="F9" i="9"/>
  <c r="E9" i="9"/>
  <c r="D9" i="9"/>
  <c r="C9" i="9"/>
  <c r="B9" i="9"/>
  <c r="G9" i="8"/>
  <c r="F9" i="8"/>
  <c r="E9" i="8"/>
  <c r="D9" i="8"/>
  <c r="C9" i="8"/>
  <c r="B9" i="8"/>
  <c r="A2" i="21"/>
  <c r="G18" i="20"/>
  <c r="G29" i="20" s="1"/>
  <c r="F18" i="20"/>
  <c r="F29" i="20" s="1"/>
  <c r="E18" i="20"/>
  <c r="E29" i="20" s="1"/>
  <c r="D18" i="20"/>
  <c r="D29" i="20" s="1"/>
  <c r="C18" i="20"/>
  <c r="C29" i="20" s="1"/>
  <c r="B18" i="20"/>
  <c r="B29" i="20" s="1"/>
  <c r="G7" i="20"/>
  <c r="F7" i="20"/>
  <c r="E7" i="20"/>
  <c r="D7" i="20"/>
  <c r="C7" i="20"/>
  <c r="B7" i="20"/>
  <c r="A2" i="20"/>
  <c r="A2" i="19"/>
  <c r="G17" i="14" l="1"/>
  <c r="F17" i="14"/>
  <c r="E17" i="14"/>
  <c r="D17" i="14"/>
  <c r="C17" i="14"/>
  <c r="B17" i="14"/>
  <c r="G6" i="14"/>
  <c r="F6" i="14"/>
  <c r="E6" i="14"/>
  <c r="D6" i="14"/>
  <c r="C6" i="14"/>
  <c r="B6" i="14"/>
  <c r="E28" i="14" l="1"/>
  <c r="D28" i="14"/>
  <c r="C28" i="14"/>
  <c r="B28" i="14"/>
  <c r="F28" i="14"/>
  <c r="G28" i="14"/>
  <c r="G35" i="13"/>
  <c r="F35" i="13"/>
  <c r="E35" i="13"/>
  <c r="D35" i="13"/>
  <c r="C35" i="13"/>
  <c r="B35" i="13"/>
  <c r="G27" i="13"/>
  <c r="F27" i="13"/>
  <c r="E27" i="13"/>
  <c r="D27" i="13"/>
  <c r="C27" i="13"/>
  <c r="B27" i="13"/>
  <c r="G20" i="13"/>
  <c r="F20" i="13"/>
  <c r="E20" i="13"/>
  <c r="D20" i="13"/>
  <c r="C20" i="13"/>
  <c r="B20" i="13"/>
  <c r="G6" i="13"/>
  <c r="F6" i="13"/>
  <c r="E6" i="13"/>
  <c r="D6" i="13"/>
  <c r="C6" i="13"/>
  <c r="B6" i="13"/>
  <c r="G30" i="13" l="1"/>
  <c r="B30" i="13"/>
  <c r="D30" i="13"/>
  <c r="C30" i="13"/>
  <c r="E30" i="13"/>
  <c r="F30" i="13"/>
  <c r="F28" i="7"/>
  <c r="E28" i="7"/>
  <c r="C28" i="7"/>
  <c r="B28" i="7"/>
  <c r="E9" i="7" l="1"/>
  <c r="D28" i="7"/>
  <c r="B9" i="7"/>
  <c r="C9" i="7"/>
  <c r="F9" i="7"/>
  <c r="G28" i="7"/>
  <c r="G9" i="7" s="1"/>
  <c r="D9" i="7" l="1"/>
</calcChain>
</file>

<file path=xl/sharedStrings.xml><?xml version="1.0" encoding="utf-8"?>
<sst xmlns="http://schemas.openxmlformats.org/spreadsheetml/2006/main" count="1026" uniqueCount="739">
  <si>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</si>
  <si>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</si>
  <si>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</si>
  <si>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</t>
  </si>
  <si>
    <t>Disposiciones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</si>
  <si>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</si>
  <si>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</si>
  <si>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</si>
  <si>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</si>
  <si>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</si>
  <si>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</si>
  <si>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</si>
  <si>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</si>
  <si>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</si>
  <si>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</si>
  <si>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</si>
  <si>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</si>
  <si>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</si>
  <si>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</si>
  <si>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</si>
  <si>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</si>
  <si>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</si>
  <si>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</si>
  <si>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</si>
  <si>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</si>
  <si>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</si>
  <si>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</si>
  <si>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6. Obligaciones a Corto Plazo (Informativo)</t>
  </si>
  <si>
    <t>A. Crédito 1</t>
  </si>
  <si>
    <t>B. Crédito 2</t>
  </si>
  <si>
    <t>C. Crédito XX</t>
  </si>
  <si>
    <t>Bajo protesta de decir verdad declaramos de los formatos de la LDF son correctos y responsabilidad del ente emisor</t>
  </si>
  <si>
    <t>Obligaciones a Corto Plazo</t>
  </si>
  <si>
    <t>Monto Contratado</t>
  </si>
  <si>
    <t>Plazo Pactado</t>
  </si>
  <si>
    <t>Tasa de Interés</t>
  </si>
  <si>
    <t>Comisiones y Costos Relacionados</t>
  </si>
  <si>
    <t>Tasa Efectiva</t>
  </si>
  <si>
    <t>Formato 3 Informe Analítico de Obligaciones Diferentes de Financiamientos - LDF</t>
  </si>
  <si>
    <t>Informe Analítico de Obligaciones Diferentes de Financiamientos – LDF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</si>
  <si>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</si>
  <si>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</si>
  <si>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</si>
  <si>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</si>
  <si>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</si>
  <si>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</si>
  <si>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</si>
  <si>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</si>
  <si>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</si>
  <si>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</si>
  <si>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</si>
  <si>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</si>
  <si>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</si>
  <si>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</si>
  <si>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</si>
  <si>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</si>
  <si>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</si>
  <si>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</si>
  <si>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</si>
  <si>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Formato 4 Balance Presupuestario - LDF</t>
  </si>
  <si>
    <t>Balance Presupuestario - LDF</t>
  </si>
  <si>
    <t>Devengado</t>
  </si>
  <si>
    <t>Recaudado/
Pagado</t>
  </si>
  <si>
    <t>Concepto</t>
  </si>
  <si>
    <t>Estimado/
Aprobado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</si>
  <si>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</si>
  <si>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</si>
  <si>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</si>
  <si>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</si>
  <si>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</si>
  <si>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</si>
  <si>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</si>
  <si>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</si>
  <si>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</si>
  <si>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</si>
  <si>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</si>
  <si>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</si>
  <si>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</si>
  <si>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</si>
  <si>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</si>
  <si>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</si>
  <si>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</si>
  <si>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</si>
  <si>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</si>
  <si>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</si>
  <si>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</si>
  <si>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</si>
  <si>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</si>
  <si>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</si>
  <si>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</si>
  <si>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</si>
  <si>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</si>
  <si>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</si>
  <si>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</si>
  <si>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</si>
  <si>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</si>
  <si>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</si>
  <si>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</si>
  <si>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</si>
  <si>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 xml:space="preserve">Pagado </t>
  </si>
  <si>
    <t>Formato 5 Estado Analítico de Ingresos Detallado - LDF</t>
  </si>
  <si>
    <t>Estado Analítico de Ingresos Detallado - LDF</t>
  </si>
  <si>
    <t>Ingreso</t>
  </si>
  <si>
    <t>Diferencia</t>
  </si>
  <si>
    <t>Ampliaciones/ (Reducciones)</t>
  </si>
  <si>
    <t>Modificado</t>
  </si>
  <si>
    <t>Recaudado</t>
  </si>
  <si>
    <t>Estimado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</si>
  <si>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</si>
  <si>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</si>
  <si>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</si>
  <si>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</si>
  <si>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</si>
  <si>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</si>
  <si>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</si>
  <si>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</si>
  <si>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</si>
  <si>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</si>
  <si>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</si>
  <si>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</si>
  <si>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</si>
  <si>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</si>
  <si>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</si>
  <si>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</si>
  <si>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</si>
  <si>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</si>
  <si>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</si>
  <si>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</si>
  <si>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</si>
  <si>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</si>
  <si>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</si>
  <si>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</si>
  <si>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</si>
  <si>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</si>
  <si>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</si>
  <si>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</si>
  <si>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</si>
  <si>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</si>
  <si>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</si>
  <si>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</si>
  <si>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</si>
  <si>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</si>
  <si>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</si>
  <si>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</si>
  <si>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</si>
  <si>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</si>
  <si>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</si>
  <si>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</si>
  <si>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</si>
  <si>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</si>
  <si>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</si>
  <si>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</si>
  <si>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</si>
  <si>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</si>
  <si>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</si>
  <si>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</si>
  <si>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</si>
  <si>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</si>
  <si>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</si>
  <si>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</si>
  <si>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</si>
  <si>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</si>
  <si>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</si>
  <si>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</si>
  <si>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</si>
  <si>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</si>
  <si>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</si>
  <si>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</si>
  <si>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</si>
  <si>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</si>
  <si>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</si>
  <si>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</si>
  <si>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</si>
  <si>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</si>
  <si>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</si>
  <si>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</si>
  <si>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</si>
  <si>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</si>
  <si>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</si>
  <si>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</si>
  <si>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</si>
  <si>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</si>
  <si>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</si>
  <si>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</si>
  <si>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</si>
  <si>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</si>
  <si>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</si>
  <si>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</si>
  <si>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</si>
  <si>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</si>
  <si>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</si>
  <si>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</si>
  <si>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</si>
  <si>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</si>
  <si>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</si>
  <si>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</si>
  <si>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</si>
  <si>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</si>
  <si>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</si>
  <si>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</si>
  <si>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</si>
  <si>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</si>
  <si>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</si>
  <si>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</si>
  <si>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</si>
  <si>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</si>
  <si>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</si>
  <si>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</si>
  <si>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</si>
  <si>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</si>
  <si>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</si>
  <si>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</si>
  <si>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</si>
  <si>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</si>
  <si>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</si>
  <si>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</si>
  <si>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</si>
  <si>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</si>
  <si>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</si>
  <si>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</si>
  <si>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</si>
  <si>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</si>
  <si>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</si>
  <si>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</si>
  <si>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</si>
  <si>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</si>
  <si>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</si>
  <si>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</si>
  <si>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</si>
  <si>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</si>
  <si>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</si>
  <si>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</si>
  <si>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</si>
  <si>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</si>
  <si>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</si>
  <si>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</si>
  <si>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</si>
  <si>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</si>
  <si>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</si>
  <si>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</si>
  <si>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</si>
  <si>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</si>
  <si>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</si>
  <si>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</si>
  <si>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</si>
  <si>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</si>
  <si>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</si>
  <si>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</si>
  <si>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</si>
  <si>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</si>
  <si>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</si>
  <si>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</si>
  <si>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</si>
  <si>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</si>
  <si>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</si>
  <si>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</si>
  <si>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</si>
  <si>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</si>
  <si>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</si>
  <si>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</si>
  <si>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</si>
  <si>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</si>
  <si>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</si>
  <si>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</si>
  <si>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</si>
  <si>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</si>
  <si>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</si>
  <si>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</si>
  <si>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</si>
  <si>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</si>
  <si>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</si>
  <si>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</si>
  <si>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</si>
  <si>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</si>
  <si>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</si>
  <si>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</si>
  <si>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</si>
  <si>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</si>
  <si>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</si>
  <si>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</si>
  <si>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</si>
  <si>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</si>
  <si>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</si>
  <si>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</si>
  <si>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</si>
  <si>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</si>
  <si>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</si>
  <si>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>b1) Protección Ambiental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</si>
  <si>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</si>
  <si>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</si>
  <si>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</si>
  <si>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</si>
  <si>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</si>
  <si>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</si>
  <si>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</si>
  <si>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>02.05N</t>
  </si>
  <si>
    <t>b5) Educación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</si>
  <si>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</si>
  <si>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</si>
  <si>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</si>
  <si>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</si>
  <si>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</si>
  <si>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</si>
  <si>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</si>
  <si>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</si>
  <si>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</si>
  <si>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>03.03N</t>
  </si>
  <si>
    <t>c3) Combustibles y Energía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</si>
  <si>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</si>
  <si>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</si>
  <si>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</si>
  <si>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</si>
  <si>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</si>
  <si>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</si>
  <si>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</si>
  <si>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</si>
  <si>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</si>
  <si>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</si>
  <si>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</si>
  <si>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</si>
  <si>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 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</si>
  <si>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</si>
  <si>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</si>
  <si>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</si>
  <si>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</si>
  <si>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</si>
  <si>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</si>
  <si>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</si>
  <si>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</si>
  <si>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</si>
  <si>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</si>
  <si>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</si>
  <si>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</si>
  <si>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</si>
  <si>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</si>
  <si>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</si>
  <si>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</si>
  <si>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</si>
  <si>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</si>
  <si>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</si>
  <si>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</si>
  <si>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</si>
  <si>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</si>
  <si>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</si>
  <si>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</si>
  <si>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</si>
  <si>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</si>
  <si>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</si>
  <si>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</si>
  <si>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</si>
  <si>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</si>
  <si>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</si>
  <si>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</si>
  <si>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</si>
  <si>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</si>
  <si>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</si>
  <si>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</si>
  <si>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</si>
  <si>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</si>
  <si>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</si>
  <si>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</si>
  <si>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</si>
  <si>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</si>
  <si>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</si>
  <si>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</si>
  <si>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</si>
  <si>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</si>
  <si>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</si>
  <si>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</si>
  <si>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</si>
  <si>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</si>
  <si>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</si>
  <si>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</si>
  <si>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Resultados de Ingresos - LDF</t>
  </si>
  <si>
    <t>1. Ingresos Derivados de Financiamientos con Fuente de Pago de Recursos de Libre Disposición</t>
  </si>
  <si>
    <t>3. Ingresos Derivados de Financiamiento (3 = 1 + 2)</t>
  </si>
  <si>
    <t>Formato 7 c) Resultados de Ingresos - LDF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</si>
  <si>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</si>
  <si>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</si>
  <si>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</si>
  <si>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</si>
  <si>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</si>
  <si>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</si>
  <si>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</si>
  <si>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</si>
  <si>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</si>
  <si>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</si>
  <si>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</si>
  <si>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</si>
  <si>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>2.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</si>
  <si>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</si>
  <si>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</si>
  <si>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</si>
  <si>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</si>
  <si>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</si>
  <si>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</si>
  <si>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</si>
  <si>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</si>
  <si>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t>Formato 7 d) Resultados de Egresos - LDF</t>
  </si>
  <si>
    <t>Resultados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</si>
  <si>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</si>
  <si>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</si>
  <si>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</si>
  <si>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</si>
  <si>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</si>
  <si>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</si>
  <si>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</si>
  <si>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</si>
  <si>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</si>
  <si>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</si>
  <si>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</si>
  <si>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</si>
  <si>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Formato 1 Estado de Situación Financiera Detallado - LDF</t>
  </si>
  <si>
    <t>Estado de Situación Financiera Detallado - LDF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</si>
  <si>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</si>
  <si>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</si>
  <si>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</si>
  <si>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</si>
  <si>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</si>
  <si>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</si>
  <si>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</si>
  <si>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</si>
  <si>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</si>
  <si>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</si>
  <si>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</si>
  <si>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</si>
  <si>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</si>
  <si>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</si>
  <si>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</si>
  <si>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</si>
  <si>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</si>
  <si>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</si>
  <si>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</si>
  <si>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</si>
  <si>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</si>
  <si>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</si>
  <si>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</si>
  <si>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</si>
  <si>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</si>
  <si>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</si>
  <si>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</si>
  <si>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</si>
  <si>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</si>
  <si>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</si>
  <si>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</si>
  <si>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</si>
  <si>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</si>
  <si>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</si>
  <si>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</si>
  <si>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</si>
  <si>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</si>
  <si>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</si>
  <si>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</si>
  <si>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</si>
  <si>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</si>
  <si>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</si>
  <si>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</si>
  <si>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</si>
  <si>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</si>
  <si>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</si>
  <si>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</si>
  <si>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</si>
  <si>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</si>
  <si>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</si>
  <si>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</si>
  <si>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</si>
  <si>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</si>
  <si>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</si>
  <si>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</si>
  <si>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</si>
  <si>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</si>
  <si>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</si>
  <si>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</si>
  <si>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</si>
  <si>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</si>
  <si>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</si>
  <si>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</si>
  <si>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</si>
  <si>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</si>
  <si>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</si>
  <si>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</si>
  <si>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</si>
  <si>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</si>
  <si>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</si>
  <si>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</si>
  <si>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</si>
  <si>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</si>
  <si>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</si>
  <si>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</si>
  <si>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</si>
  <si>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</si>
  <si>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</si>
  <si>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</si>
  <si>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</si>
  <si>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</si>
  <si>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</si>
  <si>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</si>
  <si>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</si>
  <si>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</si>
  <si>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</si>
  <si>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</si>
  <si>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</si>
  <si>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</si>
  <si>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</si>
  <si>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</si>
  <si>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</si>
  <si>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</si>
  <si>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</si>
  <si>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</si>
  <si>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</si>
  <si>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</si>
  <si>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</si>
  <si>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</si>
  <si>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</si>
  <si>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</si>
  <si>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</si>
  <si>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</si>
  <si>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</si>
  <si>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</si>
  <si>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</si>
  <si>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</si>
  <si>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</si>
  <si>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</si>
  <si>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</si>
  <si>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</si>
  <si>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</si>
  <si>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</si>
  <si>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</si>
  <si>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</si>
  <si>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  Concepto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</si>
  <si>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</si>
  <si>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</si>
  <si>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</si>
  <si>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</si>
  <si>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</si>
  <si>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</si>
  <si>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</si>
  <si>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</si>
  <si>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</si>
  <si>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</si>
  <si>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</si>
  <si>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</si>
  <si>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</si>
  <si>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</si>
  <si>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</si>
  <si>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</si>
  <si>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</si>
  <si>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</si>
  <si>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</si>
  <si>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</si>
  <si>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</si>
  <si>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</si>
  <si>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</si>
  <si>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</si>
  <si>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</si>
  <si>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</si>
  <si>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</si>
  <si>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</si>
  <si>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</si>
  <si>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</si>
  <si>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</si>
  <si>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48N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</si>
  <si>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</si>
  <si>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</si>
  <si>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</si>
  <si>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</si>
  <si>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</si>
  <si>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</si>
  <si>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</si>
  <si>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</si>
  <si>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</si>
  <si>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</si>
  <si>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</si>
  <si>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</si>
  <si>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</si>
  <si>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</si>
  <si>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</si>
  <si>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</si>
  <si>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</si>
  <si>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</si>
  <si>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</si>
  <si>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</si>
  <si>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</si>
  <si>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</si>
  <si>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</si>
  <si>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</si>
  <si>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</si>
  <si>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</si>
  <si>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</si>
  <si>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</si>
  <si>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</si>
  <si>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</si>
  <si>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</si>
  <si>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</si>
  <si>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</si>
  <si>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</si>
  <si>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</si>
  <si>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</si>
  <si>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</si>
  <si>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</si>
  <si>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</si>
  <si>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</si>
  <si>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</si>
  <si>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</si>
  <si>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</si>
  <si>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</si>
  <si>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</si>
  <si>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</si>
  <si>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</si>
  <si>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</si>
  <si>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</si>
  <si>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</si>
  <si>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</si>
  <si>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</si>
  <si>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</si>
  <si>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</si>
  <si>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</si>
  <si>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</si>
  <si>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</si>
  <si>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</si>
  <si>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</si>
  <si>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</si>
  <si>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</si>
  <si>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</si>
  <si>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</si>
  <si>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</si>
  <si>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</si>
  <si>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</si>
  <si>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</si>
  <si>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</si>
  <si>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</si>
  <si>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</si>
  <si>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</si>
  <si>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</si>
  <si>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</si>
  <si>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</si>
  <si>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</si>
  <si>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</si>
  <si>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</si>
  <si>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</si>
  <si>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</si>
  <si>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</si>
  <si>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</si>
  <si>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</si>
  <si>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</si>
  <si>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</si>
  <si>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</si>
  <si>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</si>
  <si>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</si>
  <si>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</si>
  <si>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</si>
  <si>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</si>
  <si>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</si>
  <si>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Amortizaciones del Periodo</t>
  </si>
  <si>
    <t>Revaluaciones, Reclasificaciones y Otros Ajustes</t>
  </si>
  <si>
    <t>Saldo Final del Periodo</t>
  </si>
  <si>
    <t>Pago de Intereses del Periodo</t>
  </si>
  <si>
    <t>1. Ingresos de Libre Disposición (1=A+B+C+D+E+F+G+H+I+J+K+L)</t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</si>
  <si>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</si>
  <si>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</si>
  <si>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egresos devengados al cierre trimestral más reciente disponible y estimados para el resto del ejercicio</t>
    </r>
  </si>
  <si>
    <t xml:space="preserve"> SISTEMA PARA EL DESARROLLO INTEGRAL DE LA FAMILIA DEL MUNICIPIO DE SAN JOSÉ ITURBIDE, GTO.</t>
  </si>
  <si>
    <t>31 de diciembre de 2025</t>
  </si>
  <si>
    <t>31120M31D010000 AREA DE PRESIDENCIA DEL SISTEMA DIF</t>
  </si>
  <si>
    <t>31120M31D020000 AREA DE DIRECCION GENERAL SMDIF</t>
  </si>
  <si>
    <t>31120M31D030000 COORDINACION DE RECURSOS FINANCIEROS</t>
  </si>
  <si>
    <t>31120M31D040000 AREA DE ALIMENTARIOS DEL SISTEMA DIF</t>
  </si>
  <si>
    <t>31120M31D050000 ACCIONES A FAVOR DE LA INFANCIA</t>
  </si>
  <si>
    <t>31120M31D060000 COORDINACION DE ADULTOS MAYORES</t>
  </si>
  <si>
    <t>31120M31D070000 AREA DE INCLUSION Y REHABILITACION</t>
  </si>
  <si>
    <t>31120M31D080000 AREA DE DESARROLLO COMUNITARIO</t>
  </si>
  <si>
    <t>31120M31D090000 AREA DE ASISTENCIA SOCIAL</t>
  </si>
  <si>
    <t>SISTEMA PARA EL DESARROLLO INTEGRAL DE LA FAMILIA DEL MUNICIPIO DE SAN JOSÉ ITURBIDE, GTO.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</si>
  <si>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</si>
  <si>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</si>
  <si>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</si>
  <si>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</si>
  <si>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/>
  </si>
  <si>
    <t>2.   Transferencias Federales Etiquetadas (2=A+B+C+D+E)</t>
  </si>
  <si>
    <t>3.   Ingresos Derivados de Financiamientos (3=A)</t>
  </si>
  <si>
    <t>A.     Ingresos Derivados de Financiamientos</t>
  </si>
  <si>
    <t>4.   Total de Ingresos Proyectados (4=1+2+3)</t>
  </si>
  <si>
    <t>Formato 7 b) Proyecciones de Egresos - LDF</t>
  </si>
  <si>
    <t>Proyecciones de Egresos - LDF</t>
  </si>
  <si>
    <t>3. Total de Egresos Proyectados (3 = 1 + 2)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</si>
  <si>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</si>
  <si>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</si>
  <si>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</si>
  <si>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</si>
  <si>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</si>
  <si>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</si>
  <si>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</si>
  <si>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</si>
  <si>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</si>
  <si>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</si>
  <si>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</si>
  <si>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</si>
  <si>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</si>
  <si>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</si>
  <si>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</si>
  <si>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</si>
  <si>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</si>
  <si>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</si>
  <si>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</si>
  <si>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</si>
  <si>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</si>
  <si>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</si>
  <si>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</si>
  <si>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</si>
  <si>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</si>
  <si>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</si>
  <si>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</si>
  <si>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</si>
  <si>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</si>
  <si>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</si>
  <si>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</si>
  <si>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</si>
  <si>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</si>
  <si>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</si>
  <si>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</si>
  <si>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</si>
  <si>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</si>
  <si>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</si>
  <si>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</si>
  <si>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</si>
  <si>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</si>
  <si>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</si>
  <si>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</si>
  <si>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</si>
  <si>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</si>
  <si>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</si>
  <si>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</si>
  <si>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f. Estimación por Pérdida o Deterioro de Activos Circulantes (f=f1+f2)</t>
  </si>
  <si>
    <t>Al 31 de diciembre de 2025 y al 30 de septiembre de 2026</t>
  </si>
  <si>
    <t>Del 01 de enero al 30 de septiembre de 2026</t>
  </si>
  <si>
    <t>Monto pagado de la inversión al 30 de Septiembre de 2026</t>
  </si>
  <si>
    <t>Monto pagado de la inversión actualizado al 30 de Septiembre de 2026</t>
  </si>
  <si>
    <t>Saldo pendiente por pagar de la inversión al 30 de Septiembre de 2026</t>
  </si>
  <si>
    <t>a. 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</si>
</sst>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dd/mm/yyyy;@"/>
    <numFmt numFmtId="167" formatCode="#,##0.00_ ;\-#,##0.00\ 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  <font>
      <vertAlign val="superscript"/>
      <sz val="8.25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9"/>
      <color theme="0"/>
      <name val="Intro Book"/>
      <family val="3"/>
    </font>
    <font>
      <sz val="10"/>
      <name val="Arial"/>
      <family val="2"/>
    </font>
    <font>
      <sz val="10"/>
      <color rgb="FF000000"/>
      <name val="Times New Roman"/>
      <family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8" fillId="0" borderId="0"/>
    <xf numFmtId="0" fontId="19" fillId="0" borderId="0"/>
    <xf numFmtId="43" fontId="1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4" xfId="0" applyBorder="1" applyAlignment="1">
      <alignment vertical="center"/>
    </xf>
    <xf numFmtId="0" fontId="8" fillId="0" borderId="0" xfId="0" applyFont="1" applyAlignment="1">
      <alignment vertical="center"/>
    </xf>
    <xf numFmtId="3" fontId="0" fillId="0" borderId="0" xfId="0" applyNumberFormat="1"/>
    <xf numFmtId="0" fontId="2" fillId="0" borderId="12" xfId="0" applyFont="1" applyBorder="1" applyAlignment="1">
      <alignment horizontal="left" vertical="center" indent="3"/>
    </xf>
    <xf numFmtId="3" fontId="3" fillId="0" borderId="0" xfId="1" applyNumberFormat="1" applyFont="1" applyFill="1"/>
    <xf numFmtId="3" fontId="3" fillId="0" borderId="0" xfId="1" applyNumberFormat="1" applyFont="1" applyFill="1" applyBorder="1" applyAlignment="1" applyProtection="1">
      <alignment vertical="center"/>
      <protection locked="0"/>
    </xf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0" fontId="2" fillId="3" borderId="12" xfId="0" applyFont="1" applyFill="1" applyBorder="1" applyAlignment="1">
      <alignment horizontal="left" vertical="center" indent="3"/>
    </xf>
    <xf numFmtId="0" fontId="2" fillId="2" borderId="2" xfId="0" applyFont="1" applyFill="1" applyBorder="1" applyAlignment="1">
      <alignment horizontal="center" vertical="center"/>
    </xf>
    <xf numFmtId="0" fontId="12" fillId="0" borderId="7" xfId="2" applyFont="1" applyBorder="1" applyAlignment="1">
      <alignment horizontal="left"/>
    </xf>
    <xf numFmtId="167" fontId="0" fillId="0" borderId="10" xfId="1" applyNumberFormat="1" applyFont="1" applyFill="1" applyBorder="1"/>
    <xf numFmtId="167" fontId="0" fillId="0" borderId="10" xfId="1" applyNumberFormat="1" applyFont="1" applyBorder="1" applyAlignment="1">
      <alignment horizontal="center"/>
    </xf>
    <xf numFmtId="0" fontId="0" fillId="0" borderId="0" xfId="0" applyAlignment="1">
      <alignment horizontal="left" indent="2"/>
    </xf>
    <xf numFmtId="0" fontId="0" fillId="0" borderId="16" xfId="0" applyBorder="1" applyAlignment="1">
      <alignment horizontal="left" vertical="center" indent="6"/>
    </xf>
    <xf numFmtId="0" fontId="0" fillId="0" borderId="16" xfId="0" applyBorder="1" applyAlignment="1">
      <alignment horizontal="left" vertical="center" wrapText="1" indent="6"/>
    </xf>
    <xf numFmtId="0" fontId="2" fillId="0" borderId="16" xfId="0" applyFont="1" applyBorder="1" applyAlignment="1">
      <alignment horizontal="left" vertical="center" indent="3"/>
    </xf>
    <xf numFmtId="0" fontId="0" fillId="0" borderId="16" xfId="0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6" xfId="0" applyBorder="1"/>
    <xf numFmtId="0" fontId="3" fillId="0" borderId="16" xfId="0" applyFont="1" applyBorder="1" applyAlignment="1">
      <alignment vertical="center"/>
    </xf>
    <xf numFmtId="0" fontId="0" fillId="0" borderId="16" xfId="0" applyBorder="1" applyAlignment="1">
      <alignment horizontal="left" indent="6"/>
    </xf>
    <xf numFmtId="0" fontId="0" fillId="0" borderId="16" xfId="0" applyBorder="1" applyAlignment="1">
      <alignment horizontal="left" vertical="center" indent="9"/>
    </xf>
    <xf numFmtId="0" fontId="0" fillId="0" borderId="16" xfId="0" applyBorder="1" applyAlignment="1">
      <alignment horizontal="left" vertical="center" wrapText="1" indent="9"/>
    </xf>
    <xf numFmtId="0" fontId="0" fillId="0" borderId="16" xfId="0" applyBorder="1" applyAlignment="1">
      <alignment horizontal="left" wrapText="1" indent="9"/>
    </xf>
    <xf numFmtId="0" fontId="0" fillId="0" borderId="16" xfId="0" applyBorder="1" applyAlignment="1">
      <alignment horizontal="left" vertical="center" wrapText="1" indent="3"/>
    </xf>
    <xf numFmtId="165" fontId="2" fillId="3" borderId="16" xfId="1" applyNumberFormat="1" applyFont="1" applyFill="1" applyBorder="1" applyAlignment="1" applyProtection="1">
      <alignment vertical="center"/>
      <protection locked="0"/>
    </xf>
    <xf numFmtId="0" fontId="0" fillId="3" borderId="16" xfId="0" applyFill="1" applyBorder="1" applyAlignment="1">
      <alignment horizontal="left" vertical="center" indent="6"/>
    </xf>
    <xf numFmtId="165" fontId="0" fillId="3" borderId="16" xfId="1" applyNumberFormat="1" applyFont="1" applyFill="1" applyBorder="1" applyAlignment="1" applyProtection="1">
      <alignment vertical="center"/>
      <protection locked="0"/>
    </xf>
    <xf numFmtId="0" fontId="0" fillId="3" borderId="16" xfId="0" applyFill="1" applyBorder="1" applyAlignment="1">
      <alignment horizontal="left" vertical="center" indent="9"/>
    </xf>
    <xf numFmtId="0" fontId="0" fillId="3" borderId="16" xfId="0" applyFill="1" applyBorder="1" applyAlignment="1">
      <alignment horizontal="left" vertical="center" indent="3"/>
    </xf>
    <xf numFmtId="0" fontId="2" fillId="3" borderId="16" xfId="0" applyFont="1" applyFill="1" applyBorder="1" applyAlignment="1">
      <alignment horizontal="left" vertical="center" indent="3"/>
    </xf>
    <xf numFmtId="0" fontId="0" fillId="3" borderId="16" xfId="0" applyFill="1" applyBorder="1" applyAlignment="1">
      <alignment horizontal="left" indent="9"/>
    </xf>
    <xf numFmtId="0" fontId="0" fillId="3" borderId="16" xfId="0" applyFill="1" applyBorder="1" applyAlignment="1">
      <alignment horizontal="left" indent="3"/>
    </xf>
    <xf numFmtId="0" fontId="2" fillId="3" borderId="16" xfId="0" applyFont="1" applyFill="1" applyBorder="1" applyAlignment="1">
      <alignment horizontal="left" indent="3"/>
    </xf>
    <xf numFmtId="0" fontId="0" fillId="0" borderId="16" xfId="0" applyBorder="1" applyAlignment="1" applyProtection="1">
      <alignment horizontal="left" vertical="center" indent="6"/>
      <protection locked="0"/>
    </xf>
    <xf numFmtId="0" fontId="2" fillId="0" borderId="16" xfId="0" applyFont="1" applyBorder="1" applyAlignment="1">
      <alignment horizontal="left" indent="3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>
      <alignment horizontal="center" vertical="center" wrapText="1"/>
    </xf>
    <xf numFmtId="3" fontId="0" fillId="0" borderId="16" xfId="0" applyNumberFormat="1" applyBorder="1" applyAlignment="1" applyProtection="1">
      <alignment vertical="center"/>
      <protection locked="0"/>
    </xf>
    <xf numFmtId="4" fontId="0" fillId="0" borderId="16" xfId="0" applyNumberFormat="1" applyBorder="1" applyAlignment="1">
      <alignment vertical="center"/>
    </xf>
    <xf numFmtId="3" fontId="2" fillId="0" borderId="16" xfId="0" applyNumberFormat="1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3" fontId="14" fillId="0" borderId="15" xfId="0" applyNumberFormat="1" applyFont="1" applyBorder="1" applyProtection="1">
      <protection locked="0"/>
    </xf>
    <xf numFmtId="3" fontId="15" fillId="0" borderId="15" xfId="0" applyNumberFormat="1" applyFont="1" applyBorder="1" applyAlignment="1">
      <alignment vertical="center"/>
    </xf>
    <xf numFmtId="3" fontId="15" fillId="0" borderId="17" xfId="0" applyNumberFormat="1" applyFont="1" applyBorder="1" applyAlignment="1">
      <alignment vertical="center"/>
    </xf>
    <xf numFmtId="0" fontId="16" fillId="0" borderId="0" xfId="0" applyFont="1"/>
    <xf numFmtId="0" fontId="3" fillId="0" borderId="0" xfId="0" applyFont="1"/>
    <xf numFmtId="0" fontId="17" fillId="0" borderId="7" xfId="2" applyFont="1" applyBorder="1" applyAlignment="1">
      <alignment horizontal="left" vertical="top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4" fontId="0" fillId="0" borderId="16" xfId="0" applyNumberFormat="1" applyBorder="1" applyAlignment="1" applyProtection="1">
      <alignment vertical="center"/>
      <protection locked="0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4" fontId="0" fillId="0" borderId="16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4" fontId="0" fillId="0" borderId="8" xfId="0" applyNumberFormat="1" applyBorder="1" applyAlignment="1">
      <alignment horizontal="right" vertical="center"/>
    </xf>
    <xf numFmtId="0" fontId="0" fillId="0" borderId="16" xfId="0" applyBorder="1" applyAlignment="1">
      <alignment horizontal="center"/>
    </xf>
    <xf numFmtId="0" fontId="0" fillId="0" borderId="16" xfId="0" applyBorder="1" applyAlignment="1">
      <alignment wrapText="1"/>
    </xf>
    <xf numFmtId="4" fontId="0" fillId="0" borderId="16" xfId="0" applyNumberFormat="1" applyBorder="1"/>
    <xf numFmtId="0" fontId="0" fillId="0" borderId="24" xfId="0" applyBorder="1"/>
    <xf numFmtId="0" fontId="2" fillId="0" borderId="12" xfId="0" applyFont="1" applyBorder="1" applyAlignment="1">
      <alignment horizontal="left" vertical="center" indent="1"/>
    </xf>
    <xf numFmtId="0" fontId="2" fillId="0" borderId="12" xfId="0" applyFont="1" applyBorder="1" applyAlignment="1" applyProtection="1">
      <alignment horizontal="right" vertical="center"/>
      <protection locked="0"/>
    </xf>
    <xf numFmtId="0" fontId="0" fillId="0" borderId="16" xfId="0" applyBorder="1" applyAlignment="1">
      <alignment horizontal="left" vertical="center" wrapText="1" indent="2"/>
    </xf>
    <xf numFmtId="0" fontId="0" fillId="0" borderId="16" xfId="0" applyBorder="1" applyAlignment="1" applyProtection="1">
      <alignment horizontal="right" vertical="top"/>
      <protection locked="0"/>
    </xf>
    <xf numFmtId="0" fontId="0" fillId="0" borderId="16" xfId="0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 indent="1"/>
    </xf>
    <xf numFmtId="3" fontId="0" fillId="0" borderId="16" xfId="0" applyNumberFormat="1" applyBorder="1" applyAlignment="1" applyProtection="1">
      <alignment horizontal="right" vertical="top"/>
      <protection locked="0"/>
    </xf>
    <xf numFmtId="3" fontId="2" fillId="0" borderId="16" xfId="0" applyNumberFormat="1" applyFont="1" applyBorder="1" applyAlignment="1" applyProtection="1">
      <alignment horizontal="right" vertical="center"/>
      <protection locked="0"/>
    </xf>
    <xf numFmtId="3" fontId="0" fillId="0" borderId="16" xfId="0" applyNumberFormat="1" applyBorder="1" applyAlignment="1" applyProtection="1">
      <alignment horizontal="right" vertical="center"/>
      <protection locked="0"/>
    </xf>
    <xf numFmtId="10" fontId="0" fillId="0" borderId="16" xfId="13" applyNumberFormat="1" applyFont="1" applyBorder="1" applyAlignment="1" applyProtection="1">
      <alignment horizontal="right" vertical="center"/>
      <protection locked="0"/>
    </xf>
    <xf numFmtId="0" fontId="0" fillId="0" borderId="16" xfId="0" applyBorder="1" applyAlignment="1" applyProtection="1">
      <alignment horizontal="right" vertical="center"/>
      <protection locked="0"/>
    </xf>
    <xf numFmtId="0" fontId="0" fillId="0" borderId="16" xfId="0" applyBorder="1" applyAlignment="1">
      <alignment horizontal="right" vertical="center"/>
    </xf>
    <xf numFmtId="0" fontId="2" fillId="0" borderId="16" xfId="0" applyFont="1" applyBorder="1" applyAlignment="1" applyProtection="1">
      <alignment horizontal="right" vertical="center"/>
      <protection locked="0"/>
    </xf>
    <xf numFmtId="0" fontId="2" fillId="0" borderId="16" xfId="0" applyFont="1" applyBorder="1" applyAlignment="1">
      <alignment horizontal="left" wrapText="1" indent="1"/>
    </xf>
    <xf numFmtId="0" fontId="0" fillId="0" borderId="16" xfId="0" applyBorder="1" applyAlignment="1">
      <alignment horizontal="left" wrapText="1" indent="2"/>
    </xf>
    <xf numFmtId="10" fontId="0" fillId="0" borderId="16" xfId="13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/>
    <xf numFmtId="0" fontId="2" fillId="0" borderId="16" xfId="0" applyFont="1" applyBorder="1"/>
    <xf numFmtId="0" fontId="2" fillId="2" borderId="2" xfId="0" applyFont="1" applyFill="1" applyBorder="1" applyAlignment="1">
      <alignment horizontal="left"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25" xfId="0" applyFont="1" applyBorder="1" applyAlignment="1">
      <alignment horizontal="left" vertical="center" indent="2"/>
    </xf>
    <xf numFmtId="0" fontId="0" fillId="0" borderId="25" xfId="0" applyBorder="1" applyAlignment="1">
      <alignment vertical="center"/>
    </xf>
    <xf numFmtId="0" fontId="2" fillId="0" borderId="8" xfId="0" applyFont="1" applyBorder="1" applyAlignment="1">
      <alignment horizontal="left" vertical="center" indent="2"/>
    </xf>
    <xf numFmtId="0" fontId="0" fillId="0" borderId="25" xfId="0" applyBorder="1" applyAlignment="1">
      <alignment horizontal="left" vertical="center" indent="3"/>
    </xf>
    <xf numFmtId="0" fontId="0" fillId="0" borderId="25" xfId="0" applyBorder="1" applyAlignment="1">
      <alignment horizontal="left" vertical="center" indent="5"/>
    </xf>
    <xf numFmtId="0" fontId="2" fillId="0" borderId="25" xfId="0" applyFont="1" applyBorder="1" applyAlignment="1">
      <alignment horizontal="left" vertical="center" indent="3"/>
    </xf>
    <xf numFmtId="0" fontId="0" fillId="0" borderId="25" xfId="0" applyBorder="1"/>
    <xf numFmtId="49" fontId="0" fillId="0" borderId="8" xfId="0" applyNumberFormat="1" applyBorder="1" applyAlignment="1">
      <alignment horizontal="left" vertical="center" indent="3"/>
    </xf>
    <xf numFmtId="49" fontId="0" fillId="0" borderId="8" xfId="0" applyNumberFormat="1" applyBorder="1" applyAlignment="1">
      <alignment horizontal="left" vertical="center" indent="5"/>
    </xf>
    <xf numFmtId="49" fontId="0" fillId="0" borderId="25" xfId="0" applyNumberFormat="1" applyBorder="1" applyAlignment="1">
      <alignment vertical="center"/>
    </xf>
    <xf numFmtId="49" fontId="2" fillId="0" borderId="8" xfId="0" applyNumberFormat="1" applyFont="1" applyBorder="1" applyAlignment="1">
      <alignment horizontal="left" vertical="center" indent="2"/>
    </xf>
    <xf numFmtId="49" fontId="0" fillId="0" borderId="8" xfId="0" applyNumberFormat="1" applyBorder="1" applyAlignment="1">
      <alignment horizontal="left" indent="3"/>
    </xf>
    <xf numFmtId="49" fontId="2" fillId="0" borderId="8" xfId="0" applyNumberFormat="1" applyFont="1" applyBorder="1" applyAlignment="1">
      <alignment horizontal="left" indent="2"/>
    </xf>
    <xf numFmtId="49" fontId="0" fillId="0" borderId="8" xfId="0" applyNumberFormat="1" applyBorder="1" applyAlignment="1">
      <alignment horizontal="left" vertical="center" indent="2"/>
    </xf>
    <xf numFmtId="49" fontId="0" fillId="0" borderId="24" xfId="0" applyNumberFormat="1" applyBorder="1" applyAlignment="1">
      <alignment vertical="center"/>
    </xf>
    <xf numFmtId="3" fontId="0" fillId="0" borderId="24" xfId="0" applyNumberFormat="1" applyBorder="1" applyAlignment="1">
      <alignment horizontal="right" vertical="center"/>
    </xf>
    <xf numFmtId="2" fontId="0" fillId="0" borderId="25" xfId="0" applyNumberFormat="1" applyBorder="1" applyAlignment="1">
      <alignment horizontal="right" vertical="center"/>
    </xf>
    <xf numFmtId="4" fontId="0" fillId="0" borderId="24" xfId="0" applyNumberFormat="1" applyBorder="1" applyAlignment="1">
      <alignment vertical="center"/>
    </xf>
    <xf numFmtId="3" fontId="0" fillId="0" borderId="25" xfId="14" applyNumberFormat="1" applyFont="1" applyFill="1" applyBorder="1" applyAlignment="1" applyProtection="1">
      <alignment horizontal="right" vertical="center"/>
      <protection locked="0"/>
    </xf>
    <xf numFmtId="3" fontId="0" fillId="0" borderId="25" xfId="14" applyNumberFormat="1" applyFont="1" applyFill="1" applyBorder="1" applyAlignment="1">
      <alignment horizontal="right" vertical="center"/>
    </xf>
    <xf numFmtId="3" fontId="2" fillId="0" borderId="25" xfId="14" applyNumberFormat="1" applyFont="1" applyFill="1" applyBorder="1" applyAlignment="1" applyProtection="1">
      <alignment horizontal="right" vertical="center"/>
      <protection locked="0"/>
    </xf>
    <xf numFmtId="3" fontId="1" fillId="0" borderId="25" xfId="14" applyNumberFormat="1" applyFont="1" applyFill="1" applyBorder="1" applyAlignment="1" applyProtection="1">
      <alignment horizontal="right" vertical="center"/>
      <protection locked="0"/>
    </xf>
    <xf numFmtId="0" fontId="3" fillId="0" borderId="24" xfId="0" applyFont="1" applyBorder="1"/>
    <xf numFmtId="0" fontId="0" fillId="0" borderId="0" xfId="0" applyProtection="1">
      <protection locked="0"/>
    </xf>
    <xf numFmtId="0" fontId="0" fillId="0" borderId="25" xfId="0" applyBorder="1" applyAlignment="1" applyProtection="1">
      <alignment vertical="center"/>
      <protection locked="0"/>
    </xf>
    <xf numFmtId="0" fontId="2" fillId="0" borderId="25" xfId="0" applyFont="1" applyBorder="1" applyAlignment="1" applyProtection="1">
      <alignment vertical="center"/>
      <protection locked="0"/>
    </xf>
    <xf numFmtId="0" fontId="3" fillId="0" borderId="2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left" vertical="center" indent="3"/>
    </xf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24" xfId="0" applyFont="1" applyBorder="1" applyAlignment="1">
      <alignment vertical="center"/>
    </xf>
    <xf numFmtId="165" fontId="2" fillId="0" borderId="25" xfId="14" applyNumberFormat="1" applyFont="1" applyFill="1" applyBorder="1" applyAlignment="1" applyProtection="1">
      <alignment horizontal="right" vertical="center"/>
      <protection locked="0"/>
    </xf>
    <xf numFmtId="165" fontId="0" fillId="0" borderId="25" xfId="14" applyNumberFormat="1" applyFont="1" applyFill="1" applyBorder="1" applyAlignment="1" applyProtection="1">
      <alignment horizontal="right" vertical="center"/>
      <protection locked="0"/>
    </xf>
    <xf numFmtId="165" fontId="0" fillId="0" borderId="25" xfId="14" applyNumberFormat="1" applyFont="1" applyFill="1" applyBorder="1" applyAlignment="1">
      <alignment horizontal="right"/>
    </xf>
    <xf numFmtId="165" fontId="0" fillId="2" borderId="13" xfId="14" applyNumberFormat="1" applyFont="1" applyFill="1" applyBorder="1" applyAlignment="1">
      <alignment horizontal="right"/>
    </xf>
    <xf numFmtId="165" fontId="0" fillId="0" borderId="25" xfId="14" applyNumberFormat="1" applyFont="1" applyBorder="1" applyAlignment="1">
      <alignment horizontal="right"/>
    </xf>
    <xf numFmtId="165" fontId="0" fillId="0" borderId="25" xfId="14" applyNumberFormat="1" applyFont="1" applyFill="1" applyBorder="1" applyAlignment="1">
      <alignment horizontal="right" vertical="center"/>
    </xf>
    <xf numFmtId="165" fontId="0" fillId="0" borderId="24" xfId="14" applyNumberFormat="1" applyFont="1" applyFill="1" applyBorder="1" applyAlignment="1">
      <alignment horizontal="right"/>
    </xf>
    <xf numFmtId="165" fontId="1" fillId="0" borderId="25" xfId="14" applyNumberFormat="1" applyFont="1" applyFill="1" applyBorder="1" applyAlignment="1" applyProtection="1">
      <alignment horizontal="right" vertical="center"/>
      <protection locked="0"/>
    </xf>
    <xf numFmtId="0" fontId="0" fillId="0" borderId="25" xfId="0" applyBorder="1" applyAlignment="1">
      <alignment horizontal="left" indent="3"/>
    </xf>
    <xf numFmtId="0" fontId="0" fillId="0" borderId="24" xfId="0" applyBorder="1" applyAlignment="1">
      <alignment vertical="center"/>
    </xf>
    <xf numFmtId="166" fontId="0" fillId="0" borderId="25" xfId="0" applyNumberFormat="1" applyBorder="1" applyAlignment="1" applyProtection="1">
      <alignment vertical="center"/>
      <protection locked="0"/>
    </xf>
    <xf numFmtId="16" fontId="0" fillId="0" borderId="25" xfId="0" applyNumberFormat="1" applyBorder="1" applyAlignment="1">
      <alignment vertical="center"/>
    </xf>
    <xf numFmtId="0" fontId="0" fillId="0" borderId="25" xfId="0" applyBorder="1" applyAlignment="1" applyProtection="1">
      <alignment horizontal="left" vertical="center" indent="4"/>
      <protection locked="0"/>
    </xf>
    <xf numFmtId="0" fontId="3" fillId="0" borderId="25" xfId="0" applyFont="1" applyBorder="1" applyAlignment="1">
      <alignment horizontal="left" vertical="center"/>
    </xf>
    <xf numFmtId="0" fontId="0" fillId="2" borderId="13" xfId="0" applyFill="1" applyBorder="1" applyAlignment="1">
      <alignment vertical="center"/>
    </xf>
    <xf numFmtId="43" fontId="0" fillId="0" borderId="24" xfId="14" applyFont="1" applyFill="1" applyBorder="1"/>
    <xf numFmtId="165" fontId="2" fillId="0" borderId="25" xfId="14" applyNumberFormat="1" applyFont="1" applyFill="1" applyBorder="1" applyAlignment="1" applyProtection="1">
      <alignment vertical="center"/>
      <protection locked="0"/>
    </xf>
    <xf numFmtId="165" fontId="0" fillId="2" borderId="13" xfId="0" applyNumberFormat="1" applyFill="1" applyBorder="1" applyAlignment="1">
      <alignment vertical="center"/>
    </xf>
    <xf numFmtId="165" fontId="0" fillId="0" borderId="25" xfId="14" applyNumberFormat="1" applyFont="1" applyFill="1" applyBorder="1" applyAlignment="1" applyProtection="1">
      <alignment vertical="center"/>
      <protection locked="0"/>
    </xf>
    <xf numFmtId="165" fontId="0" fillId="0" borderId="25" xfId="0" applyNumberFormat="1" applyBorder="1" applyAlignment="1" applyProtection="1">
      <alignment vertical="center"/>
      <protection locked="0"/>
    </xf>
    <xf numFmtId="165" fontId="0" fillId="0" borderId="25" xfId="14" applyNumberFormat="1" applyFont="1" applyFill="1" applyBorder="1" applyAlignment="1">
      <alignment vertical="center"/>
    </xf>
    <xf numFmtId="165" fontId="0" fillId="0" borderId="25" xfId="0" applyNumberFormat="1" applyBorder="1" applyAlignment="1">
      <alignment vertical="center"/>
    </xf>
    <xf numFmtId="0" fontId="0" fillId="0" borderId="25" xfId="0" applyBorder="1" applyAlignment="1">
      <alignment horizontal="left" vertical="center" indent="6"/>
    </xf>
    <xf numFmtId="0" fontId="2" fillId="0" borderId="25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 wrapText="1" indent="3"/>
    </xf>
    <xf numFmtId="0" fontId="2" fillId="0" borderId="25" xfId="0" applyFont="1" applyBorder="1" applyAlignment="1">
      <alignment horizontal="left" vertical="center" wrapText="1" indent="3"/>
    </xf>
    <xf numFmtId="0" fontId="2" fillId="0" borderId="24" xfId="0" applyFont="1" applyBorder="1" applyAlignment="1">
      <alignment horizontal="left" vertical="center" wrapText="1" indent="3"/>
    </xf>
    <xf numFmtId="0" fontId="0" fillId="0" borderId="12" xfId="0" applyBorder="1" applyAlignment="1">
      <alignment horizontal="left" vertical="center" indent="6"/>
    </xf>
    <xf numFmtId="0" fontId="2" fillId="0" borderId="25" xfId="0" applyFont="1" applyBorder="1" applyAlignment="1">
      <alignment horizontal="left" vertical="center" wrapText="1" indent="9"/>
    </xf>
    <xf numFmtId="0" fontId="0" fillId="0" borderId="25" xfId="0" applyBorder="1" applyAlignment="1">
      <alignment horizontal="left" vertical="center" indent="12"/>
    </xf>
    <xf numFmtId="0" fontId="2" fillId="0" borderId="24" xfId="0" applyFont="1" applyBorder="1" applyAlignment="1">
      <alignment horizontal="left" vertical="center" indent="3"/>
    </xf>
    <xf numFmtId="2" fontId="0" fillId="0" borderId="0" xfId="0" applyNumberFormat="1"/>
    <xf numFmtId="2" fontId="2" fillId="2" borderId="11" xfId="0" applyNumberFormat="1" applyFont="1" applyFill="1" applyBorder="1" applyAlignment="1">
      <alignment horizontal="center" vertical="center" wrapText="1"/>
    </xf>
    <xf numFmtId="4" fontId="0" fillId="0" borderId="24" xfId="0" applyNumberFormat="1" applyBorder="1"/>
    <xf numFmtId="4" fontId="0" fillId="0" borderId="24" xfId="14" applyNumberFormat="1" applyFont="1" applyFill="1" applyBorder="1"/>
    <xf numFmtId="4" fontId="0" fillId="0" borderId="24" xfId="14" applyNumberFormat="1" applyFont="1" applyFill="1" applyBorder="1" applyAlignment="1">
      <alignment vertical="center"/>
    </xf>
    <xf numFmtId="4" fontId="0" fillId="0" borderId="0" xfId="0" applyNumberFormat="1"/>
    <xf numFmtId="3" fontId="2" fillId="0" borderId="25" xfId="14" applyNumberFormat="1" applyFont="1" applyFill="1" applyBorder="1" applyProtection="1">
      <protection locked="0"/>
    </xf>
    <xf numFmtId="3" fontId="0" fillId="0" borderId="25" xfId="14" applyNumberFormat="1" applyFont="1" applyFill="1" applyBorder="1" applyProtection="1">
      <protection locked="0"/>
    </xf>
    <xf numFmtId="3" fontId="0" fillId="0" borderId="25" xfId="14" applyNumberFormat="1" applyFont="1" applyFill="1" applyBorder="1"/>
    <xf numFmtId="3" fontId="9" fillId="2" borderId="13" xfId="14" applyNumberFormat="1" applyFont="1" applyFill="1" applyBorder="1" applyAlignment="1"/>
    <xf numFmtId="3" fontId="10" fillId="2" borderId="13" xfId="14" applyNumberFormat="1" applyFont="1" applyFill="1" applyBorder="1" applyAlignment="1"/>
    <xf numFmtId="3" fontId="1" fillId="0" borderId="25" xfId="14" applyNumberFormat="1" applyFont="1" applyFill="1" applyBorder="1" applyProtection="1">
      <protection locked="0"/>
    </xf>
    <xf numFmtId="3" fontId="2" fillId="0" borderId="25" xfId="14" applyNumberFormat="1" applyFont="1" applyFill="1" applyBorder="1"/>
    <xf numFmtId="3" fontId="2" fillId="0" borderId="25" xfId="14" applyNumberFormat="1" applyFont="1" applyFill="1" applyBorder="1" applyAlignment="1" applyProtection="1">
      <alignment vertical="center"/>
      <protection locked="0"/>
    </xf>
    <xf numFmtId="3" fontId="0" fillId="0" borderId="25" xfId="14" applyNumberFormat="1" applyFont="1" applyFill="1" applyBorder="1" applyAlignment="1">
      <alignment vertical="center"/>
    </xf>
    <xf numFmtId="3" fontId="10" fillId="2" borderId="13" xfId="14" applyNumberFormat="1" applyFont="1" applyFill="1" applyBorder="1" applyAlignment="1">
      <alignment vertical="center"/>
    </xf>
    <xf numFmtId="3" fontId="2" fillId="0" borderId="25" xfId="14" applyNumberFormat="1" applyFont="1" applyFill="1" applyBorder="1" applyAlignment="1">
      <alignment vertical="center"/>
    </xf>
    <xf numFmtId="3" fontId="10" fillId="2" borderId="13" xfId="14" applyNumberFormat="1" applyFont="1" applyFill="1" applyBorder="1"/>
    <xf numFmtId="3" fontId="1" fillId="0" borderId="12" xfId="14" applyNumberFormat="1" applyFont="1" applyFill="1" applyBorder="1" applyAlignment="1" applyProtection="1">
      <alignment vertical="center"/>
      <protection locked="0"/>
    </xf>
    <xf numFmtId="3" fontId="0" fillId="0" borderId="12" xfId="0" applyNumberFormat="1" applyBorder="1" applyProtection="1">
      <protection locked="0"/>
    </xf>
    <xf numFmtId="3" fontId="1" fillId="0" borderId="25" xfId="14" applyNumberFormat="1" applyFont="1" applyFill="1" applyBorder="1" applyAlignment="1" applyProtection="1">
      <alignment vertical="center"/>
      <protection locked="0"/>
    </xf>
    <xf numFmtId="0" fontId="0" fillId="0" borderId="25" xfId="0" applyBorder="1" applyAlignment="1">
      <alignment horizontal="left" indent="6"/>
    </xf>
    <xf numFmtId="0" fontId="0" fillId="0" borderId="25" xfId="0" applyBorder="1" applyAlignment="1">
      <alignment horizontal="left" wrapText="1" indent="9"/>
    </xf>
    <xf numFmtId="0" fontId="0" fillId="0" borderId="25" xfId="0" applyBorder="1" applyAlignment="1">
      <alignment horizontal="left" vertical="center" indent="9"/>
    </xf>
    <xf numFmtId="0" fontId="0" fillId="0" borderId="25" xfId="0" applyBorder="1" applyAlignment="1">
      <alignment horizontal="left" vertical="center" wrapText="1" indent="9"/>
    </xf>
    <xf numFmtId="0" fontId="0" fillId="0" borderId="25" xfId="0" applyBorder="1" applyAlignment="1">
      <alignment horizontal="left" vertical="center" wrapText="1" indent="3"/>
    </xf>
    <xf numFmtId="167" fontId="0" fillId="0" borderId="25" xfId="14" applyNumberFormat="1" applyFont="1" applyFill="1" applyBorder="1"/>
    <xf numFmtId="3" fontId="0" fillId="0" borderId="25" xfId="14" applyNumberFormat="1" applyFont="1" applyFill="1" applyBorder="1" applyAlignment="1" applyProtection="1">
      <alignment vertical="center"/>
      <protection locked="0"/>
    </xf>
    <xf numFmtId="3" fontId="0" fillId="2" borderId="13" xfId="14" applyNumberFormat="1" applyFont="1" applyFill="1" applyBorder="1" applyAlignment="1">
      <alignment vertical="center"/>
    </xf>
    <xf numFmtId="3" fontId="0" fillId="0" borderId="24" xfId="14" applyNumberFormat="1" applyFont="1" applyFill="1" applyBorder="1"/>
    <xf numFmtId="3" fontId="0" fillId="0" borderId="0" xfId="14" applyNumberFormat="1" applyFont="1"/>
    <xf numFmtId="165" fontId="0" fillId="3" borderId="25" xfId="6" applyNumberFormat="1" applyFont="1" applyFill="1" applyBorder="1" applyAlignment="1" applyProtection="1">
      <alignment vertical="center"/>
      <protection locked="0"/>
    </xf>
    <xf numFmtId="165" fontId="1" fillId="3" borderId="25" xfId="6" applyNumberFormat="1" applyFont="1" applyFill="1" applyBorder="1" applyAlignment="1" applyProtection="1">
      <alignment vertical="center"/>
      <protection locked="0"/>
    </xf>
    <xf numFmtId="43" fontId="0" fillId="0" borderId="24" xfId="6" applyFont="1" applyBorder="1"/>
    <xf numFmtId="165" fontId="2" fillId="3" borderId="25" xfId="6" applyNumberFormat="1" applyFont="1" applyFill="1" applyBorder="1" applyAlignment="1" applyProtection="1">
      <alignment vertical="center"/>
      <protection locked="0"/>
    </xf>
    <xf numFmtId="165" fontId="0" fillId="3" borderId="25" xfId="6" applyNumberFormat="1" applyFont="1" applyFill="1" applyBorder="1" applyAlignment="1">
      <alignment vertical="center"/>
    </xf>
    <xf numFmtId="167" fontId="0" fillId="0" borderId="24" xfId="6" applyNumberFormat="1" applyFont="1" applyBorder="1" applyAlignment="1">
      <alignment vertical="center"/>
    </xf>
    <xf numFmtId="165" fontId="2" fillId="0" borderId="12" xfId="6" applyNumberFormat="1" applyFont="1" applyFill="1" applyBorder="1" applyAlignment="1" applyProtection="1">
      <alignment vertical="center"/>
      <protection locked="0"/>
    </xf>
    <xf numFmtId="165" fontId="0" fillId="0" borderId="25" xfId="6" applyNumberFormat="1" applyFont="1" applyFill="1" applyBorder="1" applyAlignment="1" applyProtection="1">
      <alignment vertical="center"/>
      <protection locked="0"/>
    </xf>
    <xf numFmtId="165" fontId="0" fillId="0" borderId="25" xfId="6" applyNumberFormat="1" applyFont="1" applyFill="1" applyBorder="1" applyAlignment="1">
      <alignment vertical="center"/>
    </xf>
    <xf numFmtId="165" fontId="2" fillId="0" borderId="25" xfId="6" applyNumberFormat="1" applyFont="1" applyFill="1" applyBorder="1" applyAlignment="1" applyProtection="1">
      <alignment vertical="center"/>
      <protection locked="0"/>
    </xf>
    <xf numFmtId="165" fontId="1" fillId="0" borderId="25" xfId="6" applyNumberFormat="1" applyFont="1" applyFill="1" applyBorder="1" applyAlignment="1" applyProtection="1">
      <alignment vertical="center"/>
      <protection locked="0"/>
    </xf>
    <xf numFmtId="165" fontId="2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6" applyNumberFormat="1" applyFont="1" applyFill="1" applyBorder="1" applyAlignment="1">
      <alignment horizontal="right" vertical="center"/>
    </xf>
    <xf numFmtId="165" fontId="1" fillId="0" borderId="8" xfId="6" applyNumberFormat="1" applyFont="1" applyFill="1" applyBorder="1" applyAlignment="1" applyProtection="1">
      <alignment horizontal="right" vertical="center"/>
      <protection locked="0"/>
    </xf>
    <xf numFmtId="165" fontId="2" fillId="0" borderId="6" xfId="6" applyNumberFormat="1" applyFont="1" applyFill="1" applyBorder="1" applyAlignment="1" applyProtection="1">
      <alignment vertical="center"/>
      <protection locked="0"/>
    </xf>
    <xf numFmtId="165" fontId="0" fillId="0" borderId="8" xfId="6" applyNumberFormat="1" applyFont="1" applyFill="1" applyBorder="1" applyAlignment="1" applyProtection="1">
      <alignment vertical="center"/>
      <protection locked="0"/>
    </xf>
    <xf numFmtId="165" fontId="2" fillId="0" borderId="8" xfId="6" applyNumberFormat="1" applyFont="1" applyFill="1" applyBorder="1" applyAlignment="1" applyProtection="1">
      <alignment vertical="center"/>
      <protection locked="0"/>
    </xf>
    <xf numFmtId="165" fontId="0" fillId="0" borderId="8" xfId="6" applyNumberFormat="1" applyFont="1" applyFill="1" applyBorder="1" applyAlignment="1" applyProtection="1">
      <alignment vertical="center" wrapText="1"/>
      <protection locked="0"/>
    </xf>
    <xf numFmtId="165" fontId="0" fillId="0" borderId="8" xfId="6" applyNumberFormat="1" applyFont="1" applyFill="1" applyBorder="1" applyAlignment="1">
      <alignment vertical="center"/>
    </xf>
    <xf numFmtId="165" fontId="1" fillId="0" borderId="8" xfId="6" applyNumberFormat="1" applyFont="1" applyFill="1" applyBorder="1" applyAlignment="1" applyProtection="1">
      <alignment vertical="center"/>
      <protection locked="0"/>
    </xf>
    <xf numFmtId="4" fontId="0" fillId="0" borderId="25" xfId="0" applyNumberFormat="1" applyBorder="1" applyAlignment="1" applyProtection="1">
      <alignment vertical="center"/>
      <protection locked="0"/>
    </xf>
    <xf numFmtId="3" fontId="2" fillId="0" borderId="25" xfId="1" applyNumberFormat="1" applyFont="1" applyFill="1" applyBorder="1" applyAlignment="1" applyProtection="1">
      <alignment vertical="center"/>
      <protection locked="0"/>
    </xf>
    <xf numFmtId="0" fontId="8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167" fontId="1" fillId="0" borderId="25" xfId="6" applyNumberFormat="1" applyFont="1" applyFill="1" applyBorder="1" applyAlignment="1" applyProtection="1">
      <alignment vertical="center"/>
      <protection locked="0"/>
    </xf>
  </cellXfs>
  <cellStyles count="15">
    <cellStyle name="Millares" xfId="1" builtinId="3"/>
    <cellStyle name="Millares 2" xfId="6" xr:uid="{4928B8BD-2AB2-40B4-992F-1C8237FDA9AF}"/>
    <cellStyle name="Millares 3" xfId="8" xr:uid="{EC4DBF0D-669A-47DB-9EB8-4F02E30F383F}"/>
    <cellStyle name="Millares 4" xfId="9" xr:uid="{672C2C12-5077-4644-AA7F-EF3BE12EF614}"/>
    <cellStyle name="Millares 5" xfId="10" xr:uid="{59D43CF1-D5CC-49C3-8F69-A65DA00C513E}"/>
    <cellStyle name="Millares 6" xfId="11" xr:uid="{BF7B3B13-D3BE-47C5-970F-D59FFB8CFC3A}"/>
    <cellStyle name="Millares 7" xfId="12" xr:uid="{F34B7DE0-91E0-471E-889A-D6CD74F91630}"/>
    <cellStyle name="Millares 8" xfId="3" xr:uid="{D3FD7256-C511-489D-B96F-DC98ABCB213A}"/>
    <cellStyle name="Millares 9" xfId="14" xr:uid="{D618E6AD-23D0-4FC7-BDB4-BB4DE89C8F5A}"/>
    <cellStyle name="Normal" xfId="0" builtinId="0"/>
    <cellStyle name="Normal 2" xfId="5" xr:uid="{DE8A1E84-9553-4405-9A83-EF95A90A1F77}"/>
    <cellStyle name="Normal 2 2" xfId="4" xr:uid="{1D018168-FDD1-4AA7-B46F-1E24F8BF5E90}"/>
    <cellStyle name="Normal 2 3" xfId="7" xr:uid="{4BAE24F2-7AE4-4719-91ED-E4556F6F1721}"/>
    <cellStyle name="Normal 3" xfId="2" xr:uid="{00000000-0005-0000-0000-000002000000}"/>
    <cellStyle name="Porcentaje" xfId="13" builtinId="5"/>
  </cellStyles>
  <dxfs count="0"/>
  <tableStyles count="1" defaultTableStyle="TableStyleMedium2" defaultPivotStyle="PivotStyleLight16">
    <tableStyle name="Invisible" pivot="0" table="0" count="0" xr9:uid="{6C87E457-3515-4517-B032-612D8F56E27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3/Documents/a.%202020/Cuenta%20p&#250;blica%202020/C.P.%201er%20trimestre%202020/0361_IDF_PEGT_UPJ_20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11">
          <cell r="C11" t="str">
            <v>Gobierno del Estado de Guanajuato</v>
          </cell>
        </row>
        <row r="12">
          <cell r="C12">
            <v>2020</v>
          </cell>
        </row>
        <row r="25">
          <cell r="D25" t="str">
            <v>2015 ¹ (c)</v>
          </cell>
          <cell r="E25" t="str">
            <v>2016 ¹ (c)</v>
          </cell>
          <cell r="F25" t="str">
            <v>2017 ¹ (c)</v>
          </cell>
          <cell r="G25" t="str">
            <v>2018 ¹ (c)</v>
          </cell>
          <cell r="H25" t="str">
            <v>2019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83"/>
  <sheetViews>
    <sheetView showGridLines="0" zoomScale="60" zoomScaleNormal="60" workbookViewId="0">
      <selection activeCell="D69" sqref="D69"/>
    </sheetView>
  </sheetViews>
  <sheetFormatPr baseColWidth="10" defaultColWidth="14.6640625" defaultRowHeight="14.4" zeroHeight="1"/>
  <cols>
    <col min="1" max="1" width="78" style="16" customWidth="1"/>
    <col min="2" max="2" width="19.5546875" customWidth="1"/>
    <col min="3" max="3" width="18.33203125" customWidth="1"/>
    <col min="4" max="4" width="75.5546875" style="16" customWidth="1"/>
    <col min="5" max="5" width="20" customWidth="1"/>
    <col min="6" max="6" width="20.6640625" customWidth="1"/>
  </cols>
  <sheetData>
    <row r="1" spans="1:6" s="1" customFormat="1" ht="37.5" customHeight="1">
      <c r="A1" s="212" t="s">
        <v>412</v>
      </c>
      <c r="B1" s="212"/>
      <c r="C1" s="212"/>
      <c r="D1" s="212"/>
      <c r="E1" s="212"/>
      <c r="F1" s="212"/>
    </row>
    <row r="2" spans="1:6">
      <c r="A2" s="213" t="s">
        <v>661</v>
      </c>
      <c r="B2" s="214"/>
      <c r="C2" s="214"/>
      <c r="D2" s="214"/>
      <c r="E2" s="214"/>
      <c r="F2" s="215"/>
    </row>
    <row r="3" spans="1:6">
      <c r="A3" s="216" t="s">
        <v>413</v>
      </c>
      <c r="B3" s="217"/>
      <c r="C3" s="217"/>
      <c r="D3" s="217"/>
      <c r="E3" s="217"/>
      <c r="F3" s="218"/>
    </row>
    <row r="4" spans="1:6">
      <c r="A4" s="216" t="s">
        <v>733</v>
      </c>
      <c r="B4" s="217"/>
      <c r="C4" s="217"/>
      <c r="D4" s="217"/>
      <c r="E4" s="217"/>
      <c r="F4" s="218"/>
    </row>
    <row r="5" spans="1:6">
      <c r="A5" s="219" t="s">
        <v>2</v>
      </c>
      <c r="B5" s="220"/>
      <c r="C5" s="220"/>
      <c r="D5" s="220"/>
      <c r="E5" s="220"/>
      <c r="F5" s="221"/>
    </row>
    <row r="6" spans="1:6" ht="28.8">
      <c r="A6" s="89" t="s">
        <v>529</v>
      </c>
      <c r="B6" s="90">
        <v>2026</v>
      </c>
      <c r="C6" s="91" t="s">
        <v>662</v>
      </c>
      <c r="D6" s="92" t="s">
        <v>63</v>
      </c>
      <c r="E6" s="90">
        <v>2026</v>
      </c>
      <c r="F6" s="91" t="s">
        <v>662</v>
      </c>
    </row>
    <row r="7" spans="1:6">
      <c r="A7" s="93" t="s">
        <v>414</v>
      </c>
      <c r="B7" s="94"/>
      <c r="C7" s="94"/>
      <c r="D7" s="95" t="s">
        <v>415</v>
      </c>
      <c r="E7" s="94"/>
      <c r="F7" s="94"/>
    </row>
    <row r="8" spans="1:6">
      <c r="A8" s="93" t="s">
        <v>416</v>
      </c>
      <c r="B8" s="94"/>
      <c r="C8" s="94"/>
      <c r="D8" s="95" t="s">
        <v>417</v>
      </c>
      <c r="E8" s="94"/>
      <c r="F8" s="94"/>
    </row>
    <row r="9" spans="1:6">
      <c r="A9" s="96" t="s">
        <v>418</v>
      </c>
      <c r="B9" s="111">
        <v>2011312.74</v>
      </c>
      <c r="C9" s="111">
        <v>376474.88</v>
      </c>
      <c r="D9" s="100" t="s">
        <v>419</v>
      </c>
      <c r="E9" s="111">
        <v>88609.469999999972</v>
      </c>
      <c r="F9" s="111">
        <v>259716.59999999998</v>
      </c>
    </row>
    <row r="10" spans="1:6">
      <c r="A10" s="97" t="s">
        <v>420</v>
      </c>
      <c r="B10" s="114">
        <v>0</v>
      </c>
      <c r="C10" s="114">
        <v>0</v>
      </c>
      <c r="D10" s="101" t="s">
        <v>421</v>
      </c>
      <c r="E10" s="114">
        <v>446201.8</v>
      </c>
      <c r="F10" s="114">
        <v>160497.84</v>
      </c>
    </row>
    <row r="11" spans="1:6">
      <c r="A11" s="97" t="s">
        <v>422</v>
      </c>
      <c r="B11" s="114">
        <v>2011312.74</v>
      </c>
      <c r="C11" s="114">
        <v>376474.88</v>
      </c>
      <c r="D11" s="101" t="s">
        <v>423</v>
      </c>
      <c r="E11" s="114">
        <v>0</v>
      </c>
      <c r="F11" s="114">
        <v>0</v>
      </c>
    </row>
    <row r="12" spans="1:6">
      <c r="A12" s="97" t="s">
        <v>424</v>
      </c>
      <c r="B12" s="114">
        <v>0</v>
      </c>
      <c r="C12" s="114">
        <v>0</v>
      </c>
      <c r="D12" s="101" t="s">
        <v>425</v>
      </c>
      <c r="E12" s="114">
        <v>0</v>
      </c>
      <c r="F12" s="114">
        <v>0</v>
      </c>
    </row>
    <row r="13" spans="1:6">
      <c r="A13" s="97" t="s">
        <v>426</v>
      </c>
      <c r="B13" s="114">
        <v>0</v>
      </c>
      <c r="C13" s="114">
        <v>0</v>
      </c>
      <c r="D13" s="101" t="s">
        <v>427</v>
      </c>
      <c r="E13" s="114">
        <v>0</v>
      </c>
      <c r="F13" s="114">
        <v>0</v>
      </c>
    </row>
    <row r="14" spans="1:6">
      <c r="A14" s="97" t="s">
        <v>428</v>
      </c>
      <c r="B14" s="114">
        <v>0</v>
      </c>
      <c r="C14" s="114">
        <v>0</v>
      </c>
      <c r="D14" s="101" t="s">
        <v>429</v>
      </c>
      <c r="E14" s="114">
        <v>0</v>
      </c>
      <c r="F14" s="114">
        <v>0</v>
      </c>
    </row>
    <row r="15" spans="1:6">
      <c r="A15" s="97" t="s">
        <v>430</v>
      </c>
      <c r="B15" s="114">
        <v>0</v>
      </c>
      <c r="C15" s="114">
        <v>0</v>
      </c>
      <c r="D15" s="101" t="s">
        <v>431</v>
      </c>
      <c r="E15" s="114">
        <v>0</v>
      </c>
      <c r="F15" s="114">
        <v>0</v>
      </c>
    </row>
    <row r="16" spans="1:6">
      <c r="A16" s="97" t="s">
        <v>432</v>
      </c>
      <c r="B16" s="114">
        <v>0</v>
      </c>
      <c r="C16" s="114">
        <v>0</v>
      </c>
      <c r="D16" s="101" t="s">
        <v>433</v>
      </c>
      <c r="E16" s="114">
        <v>-357592.33</v>
      </c>
      <c r="F16" s="114">
        <v>99218.76</v>
      </c>
    </row>
    <row r="17" spans="1:6">
      <c r="A17" s="96" t="s">
        <v>434</v>
      </c>
      <c r="B17" s="111">
        <v>682.86</v>
      </c>
      <c r="C17" s="111">
        <v>90270.86</v>
      </c>
      <c r="D17" s="101" t="s">
        <v>435</v>
      </c>
      <c r="E17" s="114">
        <v>0</v>
      </c>
      <c r="F17" s="114">
        <v>0</v>
      </c>
    </row>
    <row r="18" spans="1:6">
      <c r="A18" s="97" t="s">
        <v>436</v>
      </c>
      <c r="B18" s="114">
        <v>0</v>
      </c>
      <c r="C18" s="114">
        <v>0</v>
      </c>
      <c r="D18" s="101" t="s">
        <v>437</v>
      </c>
      <c r="E18" s="114">
        <v>0</v>
      </c>
      <c r="F18" s="114">
        <v>0</v>
      </c>
    </row>
    <row r="19" spans="1:6">
      <c r="A19" s="97" t="s">
        <v>438</v>
      </c>
      <c r="B19" s="114">
        <v>0</v>
      </c>
      <c r="C19" s="114">
        <v>0</v>
      </c>
      <c r="D19" s="100" t="s">
        <v>439</v>
      </c>
      <c r="E19" s="111">
        <v>0</v>
      </c>
      <c r="F19" s="111">
        <v>0</v>
      </c>
    </row>
    <row r="20" spans="1:6">
      <c r="A20" s="97" t="s">
        <v>440</v>
      </c>
      <c r="B20" s="114">
        <v>0</v>
      </c>
      <c r="C20" s="114">
        <v>0</v>
      </c>
      <c r="D20" s="101" t="s">
        <v>441</v>
      </c>
      <c r="E20" s="114">
        <v>0</v>
      </c>
      <c r="F20" s="114">
        <v>0</v>
      </c>
    </row>
    <row r="21" spans="1:6">
      <c r="A21" s="97" t="s">
        <v>442</v>
      </c>
      <c r="B21" s="114">
        <v>0</v>
      </c>
      <c r="C21" s="114">
        <v>0</v>
      </c>
      <c r="D21" s="101" t="s">
        <v>443</v>
      </c>
      <c r="E21" s="114">
        <v>0</v>
      </c>
      <c r="F21" s="114">
        <v>0</v>
      </c>
    </row>
    <row r="22" spans="1:6">
      <c r="A22" s="97" t="s">
        <v>444</v>
      </c>
      <c r="B22" s="114">
        <v>682.86</v>
      </c>
      <c r="C22" s="114">
        <v>90270.86</v>
      </c>
      <c r="D22" s="101" t="s">
        <v>445</v>
      </c>
      <c r="E22" s="114">
        <v>0</v>
      </c>
      <c r="F22" s="114">
        <v>0</v>
      </c>
    </row>
    <row r="23" spans="1:6">
      <c r="A23" s="97" t="s">
        <v>446</v>
      </c>
      <c r="B23" s="114">
        <v>0</v>
      </c>
      <c r="C23" s="114">
        <v>0</v>
      </c>
      <c r="D23" s="100" t="s">
        <v>447</v>
      </c>
      <c r="E23" s="111">
        <v>0</v>
      </c>
      <c r="F23" s="111">
        <v>0</v>
      </c>
    </row>
    <row r="24" spans="1:6">
      <c r="A24" s="97" t="s">
        <v>448</v>
      </c>
      <c r="B24" s="114">
        <v>0</v>
      </c>
      <c r="C24" s="114">
        <v>0</v>
      </c>
      <c r="D24" s="101" t="s">
        <v>449</v>
      </c>
      <c r="E24" s="114">
        <v>0</v>
      </c>
      <c r="F24" s="114">
        <v>0</v>
      </c>
    </row>
    <row r="25" spans="1:6">
      <c r="A25" s="96" t="s">
        <v>450</v>
      </c>
      <c r="B25" s="111">
        <v>0</v>
      </c>
      <c r="C25" s="111">
        <v>0</v>
      </c>
      <c r="D25" s="101" t="s">
        <v>451</v>
      </c>
      <c r="E25" s="114">
        <v>0</v>
      </c>
      <c r="F25" s="114">
        <v>0</v>
      </c>
    </row>
    <row r="26" spans="1:6">
      <c r="A26" s="97" t="s">
        <v>452</v>
      </c>
      <c r="B26" s="114">
        <v>0</v>
      </c>
      <c r="C26" s="114">
        <v>0</v>
      </c>
      <c r="D26" s="100" t="s">
        <v>453</v>
      </c>
      <c r="E26" s="114">
        <v>0</v>
      </c>
      <c r="F26" s="114">
        <v>0</v>
      </c>
    </row>
    <row r="27" spans="1:6">
      <c r="A27" s="97" t="s">
        <v>454</v>
      </c>
      <c r="B27" s="114">
        <v>0</v>
      </c>
      <c r="C27" s="114">
        <v>0</v>
      </c>
      <c r="D27" s="100" t="s">
        <v>455</v>
      </c>
      <c r="E27" s="111">
        <v>0</v>
      </c>
      <c r="F27" s="111">
        <v>0</v>
      </c>
    </row>
    <row r="28" spans="1:6">
      <c r="A28" s="97" t="s">
        <v>456</v>
      </c>
      <c r="B28" s="114">
        <v>0</v>
      </c>
      <c r="C28" s="114">
        <v>0</v>
      </c>
      <c r="D28" s="101" t="s">
        <v>457</v>
      </c>
      <c r="E28" s="114">
        <v>0</v>
      </c>
      <c r="F28" s="114">
        <v>0</v>
      </c>
    </row>
    <row r="29" spans="1:6">
      <c r="A29" s="97" t="s">
        <v>458</v>
      </c>
      <c r="B29" s="114">
        <v>0</v>
      </c>
      <c r="C29" s="114">
        <v>0</v>
      </c>
      <c r="D29" s="101" t="s">
        <v>459</v>
      </c>
      <c r="E29" s="114">
        <v>0</v>
      </c>
      <c r="F29" s="114">
        <v>0</v>
      </c>
    </row>
    <row r="30" spans="1:6">
      <c r="A30" s="97" t="s">
        <v>460</v>
      </c>
      <c r="B30" s="114">
        <v>0</v>
      </c>
      <c r="C30" s="114">
        <v>0</v>
      </c>
      <c r="D30" s="101" t="s">
        <v>461</v>
      </c>
      <c r="E30" s="114">
        <v>0</v>
      </c>
      <c r="F30" s="114">
        <v>0</v>
      </c>
    </row>
    <row r="31" spans="1:6">
      <c r="A31" s="96" t="s">
        <v>462</v>
      </c>
      <c r="B31" s="111">
        <v>0</v>
      </c>
      <c r="C31" s="111">
        <v>0</v>
      </c>
      <c r="D31" s="100" t="s">
        <v>463</v>
      </c>
      <c r="E31" s="111">
        <v>0</v>
      </c>
      <c r="F31" s="111">
        <v>0</v>
      </c>
    </row>
    <row r="32" spans="1:6">
      <c r="A32" s="97" t="s">
        <v>464</v>
      </c>
      <c r="B32" s="114">
        <v>0</v>
      </c>
      <c r="C32" s="114">
        <v>0</v>
      </c>
      <c r="D32" s="101" t="s">
        <v>465</v>
      </c>
      <c r="E32" s="111">
        <v>0</v>
      </c>
      <c r="F32" s="111">
        <v>0</v>
      </c>
    </row>
    <row r="33" spans="1:6">
      <c r="A33" s="97" t="s">
        <v>466</v>
      </c>
      <c r="B33" s="114">
        <v>0</v>
      </c>
      <c r="C33" s="114">
        <v>0</v>
      </c>
      <c r="D33" s="101" t="s">
        <v>467</v>
      </c>
      <c r="E33" s="114">
        <v>0</v>
      </c>
      <c r="F33" s="114">
        <v>0</v>
      </c>
    </row>
    <row r="34" spans="1:6">
      <c r="A34" s="97" t="s">
        <v>468</v>
      </c>
      <c r="B34" s="114">
        <v>0</v>
      </c>
      <c r="C34" s="114">
        <v>0</v>
      </c>
      <c r="D34" s="101" t="s">
        <v>469</v>
      </c>
      <c r="E34" s="114">
        <v>0</v>
      </c>
      <c r="F34" s="114">
        <v>0</v>
      </c>
    </row>
    <row r="35" spans="1:6">
      <c r="A35" s="97" t="s">
        <v>470</v>
      </c>
      <c r="B35" s="114">
        <v>0</v>
      </c>
      <c r="C35" s="114">
        <v>0</v>
      </c>
      <c r="D35" s="101" t="s">
        <v>471</v>
      </c>
      <c r="E35" s="114">
        <v>0</v>
      </c>
      <c r="F35" s="114">
        <v>0</v>
      </c>
    </row>
    <row r="36" spans="1:6">
      <c r="A36" s="97" t="s">
        <v>472</v>
      </c>
      <c r="B36" s="114">
        <v>0</v>
      </c>
      <c r="C36" s="114">
        <v>0</v>
      </c>
      <c r="D36" s="101" t="s">
        <v>473</v>
      </c>
      <c r="E36" s="114">
        <v>0</v>
      </c>
      <c r="F36" s="114">
        <v>0</v>
      </c>
    </row>
    <row r="37" spans="1:6">
      <c r="A37" s="96" t="s">
        <v>474</v>
      </c>
      <c r="B37" s="114">
        <v>0</v>
      </c>
      <c r="C37" s="114">
        <v>0</v>
      </c>
      <c r="D37" s="101" t="s">
        <v>475</v>
      </c>
      <c r="E37" s="114">
        <v>0</v>
      </c>
      <c r="F37" s="114">
        <v>0</v>
      </c>
    </row>
    <row r="38" spans="1:6">
      <c r="A38" s="96" t="s">
        <v>732</v>
      </c>
      <c r="B38" s="111">
        <v>0</v>
      </c>
      <c r="C38" s="111">
        <v>0</v>
      </c>
      <c r="D38" s="100" t="s">
        <v>476</v>
      </c>
      <c r="E38" s="111">
        <v>0</v>
      </c>
      <c r="F38" s="111">
        <v>0</v>
      </c>
    </row>
    <row r="39" spans="1:6">
      <c r="A39" s="97" t="s">
        <v>477</v>
      </c>
      <c r="B39" s="114">
        <v>0</v>
      </c>
      <c r="C39" s="114">
        <v>0</v>
      </c>
      <c r="D39" s="101" t="s">
        <v>478</v>
      </c>
      <c r="E39" s="114">
        <v>0</v>
      </c>
      <c r="F39" s="114">
        <v>0</v>
      </c>
    </row>
    <row r="40" spans="1:6">
      <c r="A40" s="97" t="s">
        <v>479</v>
      </c>
      <c r="B40" s="114">
        <v>0</v>
      </c>
      <c r="C40" s="114">
        <v>0</v>
      </c>
      <c r="D40" s="101" t="s">
        <v>480</v>
      </c>
      <c r="E40" s="114">
        <v>0</v>
      </c>
      <c r="F40" s="114">
        <v>0</v>
      </c>
    </row>
    <row r="41" spans="1:6">
      <c r="A41" s="96" t="s">
        <v>481</v>
      </c>
      <c r="B41" s="111">
        <v>0</v>
      </c>
      <c r="C41" s="111">
        <v>0</v>
      </c>
      <c r="D41" s="101" t="s">
        <v>482</v>
      </c>
      <c r="E41" s="114">
        <v>0</v>
      </c>
      <c r="F41" s="114">
        <v>0</v>
      </c>
    </row>
    <row r="42" spans="1:6">
      <c r="A42" s="97" t="s">
        <v>483</v>
      </c>
      <c r="B42" s="114">
        <v>0</v>
      </c>
      <c r="C42" s="114">
        <v>0</v>
      </c>
      <c r="D42" s="100" t="s">
        <v>484</v>
      </c>
      <c r="E42" s="111">
        <v>0</v>
      </c>
      <c r="F42" s="111">
        <v>0</v>
      </c>
    </row>
    <row r="43" spans="1:6">
      <c r="A43" s="97" t="s">
        <v>485</v>
      </c>
      <c r="B43" s="114">
        <v>0</v>
      </c>
      <c r="C43" s="114">
        <v>0</v>
      </c>
      <c r="D43" s="101" t="s">
        <v>486</v>
      </c>
      <c r="E43" s="114">
        <v>0</v>
      </c>
      <c r="F43" s="114">
        <v>0</v>
      </c>
    </row>
    <row r="44" spans="1:6">
      <c r="A44" s="97" t="s">
        <v>487</v>
      </c>
      <c r="B44" s="114">
        <v>0</v>
      </c>
      <c r="C44" s="114">
        <v>0</v>
      </c>
      <c r="D44" s="101" t="s">
        <v>488</v>
      </c>
      <c r="E44" s="114">
        <v>0</v>
      </c>
      <c r="F44" s="114">
        <v>0</v>
      </c>
    </row>
    <row r="45" spans="1:6">
      <c r="A45" s="97" t="s">
        <v>489</v>
      </c>
      <c r="B45" s="114">
        <v>0</v>
      </c>
      <c r="C45" s="114">
        <v>0</v>
      </c>
      <c r="D45" s="101" t="s">
        <v>490</v>
      </c>
      <c r="E45" s="114">
        <v>0</v>
      </c>
      <c r="F45" s="114">
        <v>0</v>
      </c>
    </row>
    <row r="46" spans="1:6">
      <c r="A46" s="94"/>
      <c r="B46" s="112"/>
      <c r="C46" s="112"/>
      <c r="D46" s="102"/>
      <c r="E46" s="112"/>
      <c r="F46" s="112"/>
    </row>
    <row r="47" spans="1:6">
      <c r="A47" s="98" t="s">
        <v>491</v>
      </c>
      <c r="B47" s="113">
        <v>2011995.6</v>
      </c>
      <c r="C47" s="113">
        <v>466745.74</v>
      </c>
      <c r="D47" s="103" t="s">
        <v>492</v>
      </c>
      <c r="E47" s="113">
        <v>88609.469999999972</v>
      </c>
      <c r="F47" s="113">
        <v>259716.59999999998</v>
      </c>
    </row>
    <row r="48" spans="1:6">
      <c r="A48" s="94"/>
      <c r="B48" s="112"/>
      <c r="C48" s="112"/>
      <c r="D48" s="102"/>
      <c r="E48" s="112"/>
      <c r="F48" s="112"/>
    </row>
    <row r="49" spans="1:6">
      <c r="A49" s="93" t="s">
        <v>493</v>
      </c>
      <c r="B49" s="112"/>
      <c r="C49" s="112"/>
      <c r="D49" s="103" t="s">
        <v>494</v>
      </c>
      <c r="E49" s="112"/>
      <c r="F49" s="112"/>
    </row>
    <row r="50" spans="1:6">
      <c r="A50" s="96" t="s">
        <v>495</v>
      </c>
      <c r="B50" s="114">
        <v>0</v>
      </c>
      <c r="C50" s="114">
        <v>0</v>
      </c>
      <c r="D50" s="100" t="s">
        <v>496</v>
      </c>
      <c r="E50" s="114">
        <v>0</v>
      </c>
      <c r="F50" s="114">
        <v>0</v>
      </c>
    </row>
    <row r="51" spans="1:6">
      <c r="A51" s="96" t="s">
        <v>497</v>
      </c>
      <c r="B51" s="114">
        <v>0</v>
      </c>
      <c r="C51" s="114">
        <v>0</v>
      </c>
      <c r="D51" s="100" t="s">
        <v>498</v>
      </c>
      <c r="E51" s="114">
        <v>0</v>
      </c>
      <c r="F51" s="114">
        <v>0</v>
      </c>
    </row>
    <row r="52" spans="1:6">
      <c r="A52" s="96" t="s">
        <v>499</v>
      </c>
      <c r="B52" s="114">
        <v>6345.4</v>
      </c>
      <c r="C52" s="114">
        <v>6345.4</v>
      </c>
      <c r="D52" s="100" t="s">
        <v>500</v>
      </c>
      <c r="E52" s="114">
        <v>0</v>
      </c>
      <c r="F52" s="114">
        <v>0</v>
      </c>
    </row>
    <row r="53" spans="1:6">
      <c r="A53" s="96" t="s">
        <v>501</v>
      </c>
      <c r="B53" s="114">
        <v>4223716.32</v>
      </c>
      <c r="C53" s="114">
        <v>4223716.32</v>
      </c>
      <c r="D53" s="100" t="s">
        <v>502</v>
      </c>
      <c r="E53" s="114">
        <v>0</v>
      </c>
      <c r="F53" s="114">
        <v>0</v>
      </c>
    </row>
    <row r="54" spans="1:6">
      <c r="A54" s="96" t="s">
        <v>503</v>
      </c>
      <c r="B54" s="114">
        <v>87771</v>
      </c>
      <c r="C54" s="114">
        <v>87771</v>
      </c>
      <c r="D54" s="100" t="s">
        <v>504</v>
      </c>
      <c r="E54" s="114">
        <v>0</v>
      </c>
      <c r="F54" s="114">
        <v>0</v>
      </c>
    </row>
    <row r="55" spans="1:6">
      <c r="A55" s="96" t="s">
        <v>505</v>
      </c>
      <c r="B55" s="114">
        <v>-3395622.36</v>
      </c>
      <c r="C55" s="114">
        <v>-3368837.17</v>
      </c>
      <c r="D55" s="104" t="s">
        <v>506</v>
      </c>
      <c r="E55" s="114">
        <v>0</v>
      </c>
      <c r="F55" s="114">
        <v>0</v>
      </c>
    </row>
    <row r="56" spans="1:6">
      <c r="A56" s="96" t="s">
        <v>507</v>
      </c>
      <c r="B56" s="114">
        <v>0</v>
      </c>
      <c r="C56" s="114">
        <v>0</v>
      </c>
      <c r="D56" s="102"/>
      <c r="E56" s="112"/>
      <c r="F56" s="112"/>
    </row>
    <row r="57" spans="1:6">
      <c r="A57" s="96" t="s">
        <v>508</v>
      </c>
      <c r="B57" s="114">
        <v>0</v>
      </c>
      <c r="C57" s="114">
        <v>0</v>
      </c>
      <c r="D57" s="103" t="s">
        <v>509</v>
      </c>
      <c r="E57" s="113">
        <v>0</v>
      </c>
      <c r="F57" s="113">
        <v>0</v>
      </c>
    </row>
    <row r="58" spans="1:6">
      <c r="A58" s="96" t="s">
        <v>510</v>
      </c>
      <c r="B58" s="114">
        <v>0</v>
      </c>
      <c r="C58" s="114">
        <v>0</v>
      </c>
      <c r="D58" s="102"/>
      <c r="E58" s="112"/>
      <c r="F58" s="112"/>
    </row>
    <row r="59" spans="1:6">
      <c r="A59" s="94"/>
      <c r="B59" s="112"/>
      <c r="C59" s="112"/>
      <c r="D59" s="103" t="s">
        <v>511</v>
      </c>
      <c r="E59" s="113">
        <v>88609.469999999972</v>
      </c>
      <c r="F59" s="113">
        <v>259716.59999999998</v>
      </c>
    </row>
    <row r="60" spans="1:6">
      <c r="A60" s="98" t="s">
        <v>512</v>
      </c>
      <c r="B60" s="113">
        <v>922210.3600000008</v>
      </c>
      <c r="C60" s="113">
        <v>948995.55000000075</v>
      </c>
      <c r="D60" s="102"/>
      <c r="E60" s="112"/>
      <c r="F60" s="112"/>
    </row>
    <row r="61" spans="1:6">
      <c r="A61" s="94"/>
      <c r="B61" s="112"/>
      <c r="C61" s="112"/>
      <c r="D61" s="105" t="s">
        <v>513</v>
      </c>
      <c r="E61" s="112"/>
      <c r="F61" s="112"/>
    </row>
    <row r="62" spans="1:6">
      <c r="A62" s="98" t="s">
        <v>514</v>
      </c>
      <c r="B62" s="113">
        <v>2934205.9600000009</v>
      </c>
      <c r="C62" s="113">
        <v>1415741.2900000007</v>
      </c>
      <c r="D62" s="102"/>
      <c r="E62" s="112"/>
      <c r="F62" s="112"/>
    </row>
    <row r="63" spans="1:6">
      <c r="A63" s="94"/>
      <c r="B63" s="109"/>
      <c r="C63" s="109"/>
      <c r="D63" s="106" t="s">
        <v>515</v>
      </c>
      <c r="E63" s="111">
        <v>347046.19</v>
      </c>
      <c r="F63" s="111">
        <v>347046.19</v>
      </c>
    </row>
    <row r="64" spans="1:6">
      <c r="A64" s="94"/>
      <c r="B64" s="109"/>
      <c r="C64" s="109"/>
      <c r="D64" s="100" t="s">
        <v>516</v>
      </c>
      <c r="E64" s="114">
        <v>347046.19</v>
      </c>
      <c r="F64" s="114">
        <v>347046.19</v>
      </c>
    </row>
    <row r="65" spans="1:6">
      <c r="A65" s="94"/>
      <c r="B65" s="109"/>
      <c r="C65" s="109"/>
      <c r="D65" s="104" t="s">
        <v>517</v>
      </c>
      <c r="E65" s="114">
        <v>0</v>
      </c>
      <c r="F65" s="114">
        <v>0</v>
      </c>
    </row>
    <row r="66" spans="1:6">
      <c r="A66" s="94"/>
      <c r="B66" s="109"/>
      <c r="C66" s="109"/>
      <c r="D66" s="100" t="s">
        <v>518</v>
      </c>
      <c r="E66" s="114">
        <v>0</v>
      </c>
      <c r="F66" s="114">
        <v>0</v>
      </c>
    </row>
    <row r="67" spans="1:6">
      <c r="A67" s="94"/>
      <c r="B67" s="109"/>
      <c r="C67" s="109"/>
      <c r="D67" s="102"/>
      <c r="E67" s="112"/>
      <c r="F67" s="112"/>
    </row>
    <row r="68" spans="1:6">
      <c r="A68" s="94"/>
      <c r="B68" s="109"/>
      <c r="C68" s="109"/>
      <c r="D68" s="106" t="s">
        <v>519</v>
      </c>
      <c r="E68" s="111">
        <v>2498550.2999999998</v>
      </c>
      <c r="F68" s="111">
        <v>808978.66000000015</v>
      </c>
    </row>
    <row r="69" spans="1:6">
      <c r="A69" s="99"/>
      <c r="B69" s="109"/>
      <c r="C69" s="109"/>
      <c r="D69" s="100" t="s">
        <v>738</v>
      </c>
      <c r="E69" s="114">
        <v>1660549.6</v>
      </c>
      <c r="F69" s="114">
        <v>-10785380.34</v>
      </c>
    </row>
    <row r="70" spans="1:6">
      <c r="A70" s="99"/>
      <c r="B70" s="109"/>
      <c r="C70" s="109"/>
      <c r="D70" s="100" t="s">
        <v>520</v>
      </c>
      <c r="E70" s="114">
        <v>838000.7</v>
      </c>
      <c r="F70" s="114">
        <v>11594359</v>
      </c>
    </row>
    <row r="71" spans="1:6">
      <c r="A71" s="99"/>
      <c r="B71" s="109"/>
      <c r="C71" s="109"/>
      <c r="D71" s="100" t="s">
        <v>521</v>
      </c>
      <c r="E71" s="114">
        <v>0</v>
      </c>
      <c r="F71" s="114">
        <v>0</v>
      </c>
    </row>
    <row r="72" spans="1:6">
      <c r="A72" s="99"/>
      <c r="B72" s="109"/>
      <c r="C72" s="109"/>
      <c r="D72" s="100" t="s">
        <v>522</v>
      </c>
      <c r="E72" s="114">
        <v>0</v>
      </c>
      <c r="F72" s="114">
        <v>0</v>
      </c>
    </row>
    <row r="73" spans="1:6">
      <c r="A73" s="99"/>
      <c r="B73" s="109"/>
      <c r="C73" s="109"/>
      <c r="D73" s="100" t="s">
        <v>523</v>
      </c>
      <c r="E73" s="114">
        <v>0</v>
      </c>
      <c r="F73" s="114">
        <v>0</v>
      </c>
    </row>
    <row r="74" spans="1:6">
      <c r="A74" s="99"/>
      <c r="B74" s="109"/>
      <c r="C74" s="109"/>
      <c r="D74" s="102"/>
      <c r="E74" s="112"/>
      <c r="F74" s="112"/>
    </row>
    <row r="75" spans="1:6">
      <c r="A75" s="99"/>
      <c r="B75" s="109"/>
      <c r="C75" s="109"/>
      <c r="D75" s="106" t="s">
        <v>524</v>
      </c>
      <c r="E75" s="111">
        <v>0</v>
      </c>
      <c r="F75" s="111">
        <v>0</v>
      </c>
    </row>
    <row r="76" spans="1:6">
      <c r="A76" s="99"/>
      <c r="B76" s="109"/>
      <c r="C76" s="109"/>
      <c r="D76" s="100" t="s">
        <v>525</v>
      </c>
      <c r="E76" s="114">
        <v>0</v>
      </c>
      <c r="F76" s="114">
        <v>0</v>
      </c>
    </row>
    <row r="77" spans="1:6">
      <c r="A77" s="99"/>
      <c r="B77" s="109"/>
      <c r="C77" s="109"/>
      <c r="D77" s="100" t="s">
        <v>526</v>
      </c>
      <c r="E77" s="114">
        <v>0</v>
      </c>
      <c r="F77" s="114">
        <v>0</v>
      </c>
    </row>
    <row r="78" spans="1:6">
      <c r="A78" s="99"/>
      <c r="B78" s="109"/>
      <c r="C78" s="109"/>
      <c r="D78" s="102"/>
      <c r="E78" s="112"/>
      <c r="F78" s="112"/>
    </row>
    <row r="79" spans="1:6">
      <c r="A79" s="99"/>
      <c r="B79" s="109"/>
      <c r="C79" s="109"/>
      <c r="D79" s="103" t="s">
        <v>527</v>
      </c>
      <c r="E79" s="113">
        <v>2845596.4899999998</v>
      </c>
      <c r="F79" s="113">
        <v>1156024.8500000001</v>
      </c>
    </row>
    <row r="80" spans="1:6">
      <c r="A80" s="99"/>
      <c r="B80" s="109"/>
      <c r="C80" s="109"/>
      <c r="D80" s="102"/>
      <c r="E80" s="112"/>
      <c r="F80" s="112"/>
    </row>
    <row r="81" spans="1:6">
      <c r="A81" s="99"/>
      <c r="B81" s="109"/>
      <c r="C81" s="109"/>
      <c r="D81" s="103" t="s">
        <v>528</v>
      </c>
      <c r="E81" s="113">
        <v>2934205.96</v>
      </c>
      <c r="F81" s="113">
        <v>1415741.4500000002</v>
      </c>
    </row>
    <row r="82" spans="1:6">
      <c r="A82" s="68"/>
      <c r="B82" s="108"/>
      <c r="C82" s="108"/>
      <c r="D82" s="107"/>
      <c r="E82" s="110"/>
      <c r="F82" s="110"/>
    </row>
    <row r="83" spans="1:6" ht="14.7" customHeight="1"/>
    <row r="84" spans="1:6"/>
    <row r="85" spans="1:6">
      <c r="A85" s="16" t="s">
        <v>31</v>
      </c>
    </row>
    <row r="86" spans="1:6"/>
    <row r="87" spans="1:6"/>
    <row r="88" spans="1:6"/>
    <row r="89" spans="1:6"/>
    <row r="90" spans="1:6"/>
    <row r="91" spans="1:6"/>
    <row r="92" spans="1:6"/>
    <row r="93" spans="1:6"/>
    <row r="94" spans="1:6"/>
    <row r="95" spans="1:6"/>
    <row r="96" spans="1: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E6 B6" xr:uid="{B738129C-368E-4643-9F99-C907C798E1AD}"/>
    <dataValidation allowBlank="1" showInputMessage="1" showErrorMessage="1" prompt="31 de diciembre de 20XN-1 (e)" sqref="F6 C6" xr:uid="{EE9B5965-2A12-4953-8A38-44C1BA9CF154}"/>
    <dataValidation type="decimal" allowBlank="1" showInputMessage="1" showErrorMessage="1" sqref="E42:F42 E78:F81 E47:F47 B17:C17 B25:C25 B31:C31 B38:C38 B41:C41 B59:C62 B9:C9 E9:F9 E19:F19 E23:F23 E27:F27 E31:F31 E38:F38 E56:F63 E67:F68 E74:F75 B46:C49" xr:uid="{00000000-0002-0000-0000-000002000000}">
      <formula1>-1.79769313486231E+100</formula1>
      <formula2>1.79769313486231E+100</formula2>
    </dataValidation>
  </dataValidations>
  <pageMargins left="0.25" right="0.25" top="0.75" bottom="0.75" header="0.3" footer="0.3"/>
  <pageSetup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showGridLines="0" zoomScale="60" zoomScaleNormal="60" workbookViewId="0">
      <selection activeCell="B6" sqref="B6:H6"/>
    </sheetView>
  </sheetViews>
  <sheetFormatPr baseColWidth="10" defaultRowHeight="14.4"/>
  <cols>
    <col min="1" max="1" width="89" customWidth="1"/>
    <col min="2" max="2" width="20.6640625" customWidth="1"/>
    <col min="3" max="3" width="21.5546875" customWidth="1"/>
    <col min="4" max="4" width="20.6640625" customWidth="1"/>
    <col min="5" max="5" width="26.33203125" customWidth="1"/>
    <col min="6" max="6" width="22.33203125" customWidth="1"/>
    <col min="7" max="7" width="20.6640625" customWidth="1"/>
    <col min="8" max="8" width="31" customWidth="1"/>
  </cols>
  <sheetData>
    <row r="1" spans="1:9" ht="25.8">
      <c r="A1" s="212" t="s">
        <v>0</v>
      </c>
      <c r="B1" s="212"/>
      <c r="C1" s="212"/>
      <c r="D1" s="212"/>
      <c r="E1" s="212"/>
      <c r="F1" s="212"/>
      <c r="G1" s="222"/>
      <c r="H1" s="222"/>
      <c r="I1" s="1"/>
    </row>
    <row r="2" spans="1:9">
      <c r="A2" s="213" t="s">
        <v>661</v>
      </c>
      <c r="B2" s="214"/>
      <c r="C2" s="214"/>
      <c r="D2" s="214"/>
      <c r="E2" s="214"/>
      <c r="F2" s="214"/>
      <c r="G2" s="214"/>
      <c r="H2" s="215"/>
    </row>
    <row r="3" spans="1:9">
      <c r="A3" s="216" t="s">
        <v>1</v>
      </c>
      <c r="B3" s="217"/>
      <c r="C3" s="217"/>
      <c r="D3" s="217"/>
      <c r="E3" s="217"/>
      <c r="F3" s="217"/>
      <c r="G3" s="217"/>
      <c r="H3" s="218"/>
    </row>
    <row r="4" spans="1:9">
      <c r="A4" s="216" t="s">
        <v>734</v>
      </c>
      <c r="B4" s="217"/>
      <c r="C4" s="217"/>
      <c r="D4" s="217"/>
      <c r="E4" s="217"/>
      <c r="F4" s="217"/>
      <c r="G4" s="217"/>
      <c r="H4" s="218"/>
    </row>
    <row r="5" spans="1:9">
      <c r="A5" s="219" t="s">
        <v>2</v>
      </c>
      <c r="B5" s="220"/>
      <c r="C5" s="220"/>
      <c r="D5" s="220"/>
      <c r="E5" s="220"/>
      <c r="F5" s="220"/>
      <c r="G5" s="220"/>
      <c r="H5" s="221"/>
    </row>
    <row r="6" spans="1:9" ht="43.2">
      <c r="A6" s="120" t="s">
        <v>3</v>
      </c>
      <c r="B6" s="121" t="s">
        <v>662</v>
      </c>
      <c r="C6" s="120" t="s">
        <v>4</v>
      </c>
      <c r="D6" s="120" t="s">
        <v>653</v>
      </c>
      <c r="E6" s="120" t="s">
        <v>654</v>
      </c>
      <c r="F6" s="120" t="s">
        <v>655</v>
      </c>
      <c r="G6" s="120" t="s">
        <v>656</v>
      </c>
      <c r="H6" s="22" t="s">
        <v>5</v>
      </c>
      <c r="I6" s="2"/>
    </row>
    <row r="7" spans="1:9">
      <c r="A7" s="99"/>
      <c r="B7" s="99"/>
      <c r="C7" s="99"/>
      <c r="D7" s="99"/>
      <c r="E7" s="99"/>
      <c r="F7" s="99"/>
      <c r="G7" s="99"/>
      <c r="H7" s="99"/>
      <c r="I7" s="2"/>
    </row>
    <row r="8" spans="1:9">
      <c r="A8" s="122" t="s">
        <v>6</v>
      </c>
      <c r="B8" s="127">
        <v>0</v>
      </c>
      <c r="C8" s="127">
        <v>0</v>
      </c>
      <c r="D8" s="127">
        <v>0</v>
      </c>
      <c r="E8" s="127">
        <v>0</v>
      </c>
      <c r="F8" s="127">
        <v>0</v>
      </c>
      <c r="G8" s="127">
        <v>0</v>
      </c>
      <c r="H8" s="127">
        <v>0</v>
      </c>
    </row>
    <row r="9" spans="1:9">
      <c r="A9" s="123" t="s">
        <v>7</v>
      </c>
      <c r="B9" s="128">
        <v>0</v>
      </c>
      <c r="C9" s="128">
        <v>0</v>
      </c>
      <c r="D9" s="128">
        <v>0</v>
      </c>
      <c r="E9" s="128">
        <v>0</v>
      </c>
      <c r="F9" s="128">
        <v>0</v>
      </c>
      <c r="G9" s="128">
        <v>0</v>
      </c>
      <c r="H9" s="128">
        <v>0</v>
      </c>
    </row>
    <row r="10" spans="1:9">
      <c r="A10" s="124" t="s">
        <v>8</v>
      </c>
      <c r="B10" s="134">
        <v>0</v>
      </c>
      <c r="C10" s="134">
        <v>0</v>
      </c>
      <c r="D10" s="134">
        <v>0</v>
      </c>
      <c r="E10" s="134">
        <v>0</v>
      </c>
      <c r="F10" s="128">
        <v>0</v>
      </c>
      <c r="G10" s="134">
        <v>0</v>
      </c>
      <c r="H10" s="134">
        <v>0</v>
      </c>
    </row>
    <row r="11" spans="1:9">
      <c r="A11" s="124" t="s">
        <v>9</v>
      </c>
      <c r="B11" s="134">
        <v>0</v>
      </c>
      <c r="C11" s="128">
        <v>0</v>
      </c>
      <c r="D11" s="134">
        <v>0</v>
      </c>
      <c r="E11" s="134">
        <v>0</v>
      </c>
      <c r="F11" s="128">
        <v>0</v>
      </c>
      <c r="G11" s="134">
        <v>0</v>
      </c>
      <c r="H11" s="128">
        <v>0</v>
      </c>
    </row>
    <row r="12" spans="1:9">
      <c r="A12" s="124" t="s">
        <v>10</v>
      </c>
      <c r="B12" s="134">
        <v>0</v>
      </c>
      <c r="C12" s="128">
        <v>0</v>
      </c>
      <c r="D12" s="134">
        <v>0</v>
      </c>
      <c r="E12" s="134">
        <v>0</v>
      </c>
      <c r="F12" s="128">
        <v>0</v>
      </c>
      <c r="G12" s="134">
        <v>0</v>
      </c>
      <c r="H12" s="128">
        <v>0</v>
      </c>
    </row>
    <row r="13" spans="1:9">
      <c r="A13" s="123" t="s">
        <v>11</v>
      </c>
      <c r="B13" s="128">
        <v>0</v>
      </c>
      <c r="C13" s="128">
        <v>0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</row>
    <row r="14" spans="1:9">
      <c r="A14" s="124" t="s">
        <v>12</v>
      </c>
      <c r="B14" s="134">
        <v>0</v>
      </c>
      <c r="C14" s="134">
        <v>0</v>
      </c>
      <c r="D14" s="134">
        <v>0</v>
      </c>
      <c r="E14" s="134">
        <v>0</v>
      </c>
      <c r="F14" s="128">
        <v>0</v>
      </c>
      <c r="G14" s="128">
        <v>0</v>
      </c>
      <c r="H14" s="134">
        <v>0</v>
      </c>
    </row>
    <row r="15" spans="1:9">
      <c r="A15" s="124" t="s">
        <v>13</v>
      </c>
      <c r="B15" s="134">
        <v>0</v>
      </c>
      <c r="C15" s="134">
        <v>0</v>
      </c>
      <c r="D15" s="134">
        <v>0</v>
      </c>
      <c r="E15" s="134">
        <v>0</v>
      </c>
      <c r="F15" s="128">
        <v>0</v>
      </c>
      <c r="G15" s="128">
        <v>0</v>
      </c>
      <c r="H15" s="128">
        <v>0</v>
      </c>
    </row>
    <row r="16" spans="1:9">
      <c r="A16" s="124" t="s">
        <v>14</v>
      </c>
      <c r="B16" s="134">
        <v>0</v>
      </c>
      <c r="C16" s="134">
        <v>0</v>
      </c>
      <c r="D16" s="134">
        <v>0</v>
      </c>
      <c r="E16" s="134">
        <v>0</v>
      </c>
      <c r="F16" s="128">
        <v>0</v>
      </c>
      <c r="G16" s="128">
        <v>0</v>
      </c>
      <c r="H16" s="128">
        <v>0</v>
      </c>
    </row>
    <row r="17" spans="1:8">
      <c r="A17" s="94"/>
      <c r="B17" s="129"/>
      <c r="C17" s="129"/>
      <c r="D17" s="129"/>
      <c r="E17" s="129"/>
      <c r="F17" s="129"/>
      <c r="G17" s="129"/>
      <c r="H17" s="129"/>
    </row>
    <row r="18" spans="1:8">
      <c r="A18" s="122" t="s">
        <v>15</v>
      </c>
      <c r="B18" s="127">
        <v>259716.6</v>
      </c>
      <c r="C18" s="130"/>
      <c r="D18" s="130"/>
      <c r="E18" s="130"/>
      <c r="F18" s="127">
        <v>88609.47</v>
      </c>
      <c r="G18" s="130"/>
      <c r="H18" s="130"/>
    </row>
    <row r="19" spans="1:8" ht="14.7" customHeight="1">
      <c r="A19" s="94"/>
      <c r="B19" s="131"/>
      <c r="C19" s="131"/>
      <c r="D19" s="131"/>
      <c r="E19" s="131"/>
      <c r="F19" s="131"/>
      <c r="G19" s="131"/>
      <c r="H19" s="131"/>
    </row>
    <row r="20" spans="1:8">
      <c r="A20" s="122" t="s">
        <v>16</v>
      </c>
      <c r="B20" s="127">
        <v>259716.6</v>
      </c>
      <c r="C20" s="127">
        <v>0</v>
      </c>
      <c r="D20" s="127">
        <v>0</v>
      </c>
      <c r="E20" s="127">
        <v>0</v>
      </c>
      <c r="F20" s="127">
        <v>88609.47</v>
      </c>
      <c r="G20" s="127">
        <v>0</v>
      </c>
      <c r="H20" s="127">
        <v>0</v>
      </c>
    </row>
    <row r="21" spans="1:8" ht="14.7" customHeight="1">
      <c r="A21" s="94"/>
      <c r="B21" s="132"/>
      <c r="C21" s="132"/>
      <c r="D21" s="132"/>
      <c r="E21" s="132"/>
      <c r="F21" s="132"/>
      <c r="G21" s="132"/>
      <c r="H21" s="132"/>
    </row>
    <row r="22" spans="1:8" ht="16.2">
      <c r="A22" s="122" t="s">
        <v>17</v>
      </c>
      <c r="B22" s="127">
        <v>0</v>
      </c>
      <c r="C22" s="127">
        <v>0</v>
      </c>
      <c r="D22" s="127">
        <v>0</v>
      </c>
      <c r="E22" s="127">
        <v>0</v>
      </c>
      <c r="F22" s="127">
        <v>0</v>
      </c>
      <c r="G22" s="127">
        <v>0</v>
      </c>
      <c r="H22" s="127">
        <v>0</v>
      </c>
    </row>
    <row r="23" spans="1:8">
      <c r="A23" s="125" t="s">
        <v>18</v>
      </c>
      <c r="B23" s="128">
        <v>0</v>
      </c>
      <c r="C23" s="128">
        <v>0</v>
      </c>
      <c r="D23" s="128">
        <v>0</v>
      </c>
      <c r="E23" s="128">
        <v>0</v>
      </c>
      <c r="F23" s="128">
        <v>0</v>
      </c>
      <c r="G23" s="128">
        <v>0</v>
      </c>
      <c r="H23" s="128">
        <v>0</v>
      </c>
    </row>
    <row r="24" spans="1:8">
      <c r="A24" s="125" t="s">
        <v>19</v>
      </c>
      <c r="B24" s="128">
        <v>0</v>
      </c>
      <c r="C24" s="128">
        <v>0</v>
      </c>
      <c r="D24" s="128">
        <v>0</v>
      </c>
      <c r="E24" s="128">
        <v>0</v>
      </c>
      <c r="F24" s="128">
        <v>0</v>
      </c>
      <c r="G24" s="128">
        <v>0</v>
      </c>
      <c r="H24" s="128">
        <v>0</v>
      </c>
    </row>
    <row r="25" spans="1:8">
      <c r="A25" s="125" t="s">
        <v>20</v>
      </c>
      <c r="B25" s="128">
        <v>0</v>
      </c>
      <c r="C25" s="128">
        <v>0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</row>
    <row r="26" spans="1:8" ht="14.7" customHeight="1">
      <c r="A26" s="119"/>
      <c r="B26" s="132"/>
      <c r="C26" s="132"/>
      <c r="D26" s="132"/>
      <c r="E26" s="132"/>
      <c r="F26" s="132"/>
      <c r="G26" s="132"/>
      <c r="H26" s="132"/>
    </row>
    <row r="27" spans="1:8" ht="16.2">
      <c r="A27" s="122" t="s">
        <v>22</v>
      </c>
      <c r="B27" s="127">
        <v>0</v>
      </c>
      <c r="C27" s="127">
        <v>0</v>
      </c>
      <c r="D27" s="127">
        <v>0</v>
      </c>
      <c r="E27" s="127">
        <v>0</v>
      </c>
      <c r="F27" s="127">
        <v>0</v>
      </c>
      <c r="G27" s="127">
        <v>0</v>
      </c>
      <c r="H27" s="127">
        <v>0</v>
      </c>
    </row>
    <row r="28" spans="1:8">
      <c r="A28" s="125" t="s">
        <v>23</v>
      </c>
      <c r="B28" s="128">
        <v>0</v>
      </c>
      <c r="C28" s="128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</row>
    <row r="29" spans="1:8">
      <c r="A29" s="125" t="s">
        <v>24</v>
      </c>
      <c r="B29" s="128">
        <v>0</v>
      </c>
      <c r="C29" s="128">
        <v>0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</row>
    <row r="30" spans="1:8">
      <c r="A30" s="125" t="s">
        <v>25</v>
      </c>
      <c r="B30" s="128">
        <v>0</v>
      </c>
      <c r="C30" s="128">
        <v>0</v>
      </c>
      <c r="D30" s="128">
        <v>0</v>
      </c>
      <c r="E30" s="128">
        <v>0</v>
      </c>
      <c r="F30" s="128">
        <v>0</v>
      </c>
      <c r="G30" s="128">
        <v>0</v>
      </c>
      <c r="H30" s="128">
        <v>0</v>
      </c>
    </row>
    <row r="31" spans="1:8">
      <c r="A31" s="126" t="s">
        <v>21</v>
      </c>
      <c r="B31" s="133"/>
      <c r="C31" s="133"/>
      <c r="D31" s="133"/>
      <c r="E31" s="133"/>
      <c r="F31" s="133"/>
      <c r="G31" s="133"/>
      <c r="H31" s="133"/>
    </row>
    <row r="32" spans="1:8">
      <c r="A32" s="1"/>
    </row>
    <row r="33" spans="1:8" ht="15" customHeight="1">
      <c r="A33" s="223" t="s">
        <v>26</v>
      </c>
      <c r="B33" s="223"/>
      <c r="C33" s="223"/>
      <c r="D33" s="223"/>
      <c r="E33" s="223"/>
      <c r="F33" s="223"/>
      <c r="G33" s="223"/>
      <c r="H33" s="223"/>
    </row>
    <row r="34" spans="1:8" ht="15" customHeight="1">
      <c r="A34" s="223"/>
      <c r="B34" s="223"/>
      <c r="C34" s="223"/>
      <c r="D34" s="223"/>
      <c r="E34" s="223"/>
      <c r="F34" s="223"/>
      <c r="G34" s="223"/>
      <c r="H34" s="223"/>
    </row>
    <row r="35" spans="1:8" ht="15" customHeight="1">
      <c r="A35" s="223"/>
      <c r="B35" s="223"/>
      <c r="C35" s="223"/>
      <c r="D35" s="223"/>
      <c r="E35" s="223"/>
      <c r="F35" s="223"/>
      <c r="G35" s="223"/>
      <c r="H35" s="223"/>
    </row>
    <row r="36" spans="1:8" ht="15" customHeight="1">
      <c r="A36" s="223"/>
      <c r="B36" s="223"/>
      <c r="C36" s="223"/>
      <c r="D36" s="223"/>
      <c r="E36" s="223"/>
      <c r="F36" s="223"/>
      <c r="G36" s="223"/>
      <c r="H36" s="223"/>
    </row>
    <row r="37" spans="1:8" ht="15" customHeight="1">
      <c r="A37" s="223"/>
      <c r="B37" s="223"/>
      <c r="C37" s="223"/>
      <c r="D37" s="223"/>
      <c r="E37" s="223"/>
      <c r="F37" s="223"/>
      <c r="G37" s="223"/>
      <c r="H37" s="223"/>
    </row>
    <row r="38" spans="1:8">
      <c r="A38" s="1"/>
    </row>
    <row r="39" spans="1:8" ht="28.8">
      <c r="A39" s="120" t="s">
        <v>32</v>
      </c>
      <c r="B39" s="120" t="s">
        <v>33</v>
      </c>
      <c r="C39" s="120" t="s">
        <v>34</v>
      </c>
      <c r="D39" s="120" t="s">
        <v>35</v>
      </c>
      <c r="E39" s="120" t="s">
        <v>36</v>
      </c>
      <c r="F39" s="22" t="s">
        <v>37</v>
      </c>
    </row>
    <row r="40" spans="1:8">
      <c r="A40" s="94"/>
      <c r="B40" s="99"/>
      <c r="C40" s="99"/>
      <c r="D40" s="99"/>
      <c r="E40" s="99"/>
      <c r="F40" s="99"/>
    </row>
    <row r="41" spans="1:8">
      <c r="A41" s="122" t="s">
        <v>27</v>
      </c>
      <c r="B41" s="118">
        <v>0</v>
      </c>
      <c r="C41" s="118">
        <v>0</v>
      </c>
      <c r="D41" s="118">
        <v>0</v>
      </c>
      <c r="E41" s="118">
        <v>0</v>
      </c>
      <c r="F41" s="118">
        <v>0</v>
      </c>
    </row>
    <row r="42" spans="1:8">
      <c r="A42" s="125" t="s">
        <v>28</v>
      </c>
      <c r="B42" s="117">
        <v>0</v>
      </c>
      <c r="C42" s="117">
        <v>0</v>
      </c>
      <c r="D42" s="117">
        <v>0</v>
      </c>
      <c r="E42" s="117">
        <v>0</v>
      </c>
      <c r="F42" s="117">
        <v>0</v>
      </c>
      <c r="G42" s="116"/>
      <c r="H42" s="116"/>
    </row>
    <row r="43" spans="1:8">
      <c r="A43" s="125" t="s">
        <v>29</v>
      </c>
      <c r="B43" s="117">
        <v>0</v>
      </c>
      <c r="C43" s="117">
        <v>0</v>
      </c>
      <c r="D43" s="117">
        <v>0</v>
      </c>
      <c r="E43" s="117">
        <v>0</v>
      </c>
      <c r="F43" s="117">
        <v>0</v>
      </c>
      <c r="G43" s="116"/>
      <c r="H43" s="116"/>
    </row>
    <row r="44" spans="1:8">
      <c r="A44" s="125" t="s">
        <v>30</v>
      </c>
      <c r="B44" s="117">
        <v>0</v>
      </c>
      <c r="C44" s="117">
        <v>0</v>
      </c>
      <c r="D44" s="117">
        <v>0</v>
      </c>
      <c r="E44" s="117">
        <v>0</v>
      </c>
      <c r="F44" s="117">
        <v>0</v>
      </c>
      <c r="G44" s="116"/>
      <c r="H44" s="116"/>
    </row>
    <row r="45" spans="1:8">
      <c r="A45" s="115" t="s">
        <v>21</v>
      </c>
      <c r="B45" s="68"/>
      <c r="C45" s="68"/>
      <c r="D45" s="68"/>
      <c r="E45" s="68"/>
      <c r="F45" s="68"/>
    </row>
    <row r="46" spans="1:8">
      <c r="A46" t="s">
        <v>31</v>
      </c>
    </row>
  </sheetData>
  <mergeCells count="7">
    <mergeCell ref="A1:F1"/>
    <mergeCell ref="G1:H1"/>
    <mergeCell ref="A33:H37"/>
    <mergeCell ref="A2:H2"/>
    <mergeCell ref="A3:H3"/>
    <mergeCell ref="A4:H4"/>
    <mergeCell ref="A5:H5"/>
  </mergeCells>
  <pageMargins left="0.25" right="0.25" top="0.75" bottom="0.75" header="0.3" footer="0.3"/>
  <pageSetup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showGridLines="0" zoomScale="60" zoomScaleNormal="60" workbookViewId="0">
      <selection activeCell="A2" sqref="A2:K22"/>
    </sheetView>
  </sheetViews>
  <sheetFormatPr baseColWidth="10" defaultRowHeight="14.4"/>
  <cols>
    <col min="1" max="1" width="108.6640625" bestFit="1" customWidth="1"/>
    <col min="2" max="7" width="21.6640625" customWidth="1"/>
    <col min="8" max="8" width="26.5546875" customWidth="1"/>
    <col min="9" max="11" width="21.6640625" customWidth="1"/>
  </cols>
  <sheetData>
    <row r="1" spans="1:11" ht="21">
      <c r="A1" s="212" t="s">
        <v>38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1">
      <c r="A2" s="213" t="s">
        <v>661</v>
      </c>
      <c r="B2" s="214"/>
      <c r="C2" s="214"/>
      <c r="D2" s="214"/>
      <c r="E2" s="214"/>
      <c r="F2" s="214"/>
      <c r="G2" s="214"/>
      <c r="H2" s="214"/>
      <c r="I2" s="214"/>
      <c r="J2" s="214"/>
      <c r="K2" s="215"/>
    </row>
    <row r="3" spans="1:11">
      <c r="A3" s="216" t="s">
        <v>39</v>
      </c>
      <c r="B3" s="217"/>
      <c r="C3" s="217"/>
      <c r="D3" s="217"/>
      <c r="E3" s="217"/>
      <c r="F3" s="217"/>
      <c r="G3" s="217"/>
      <c r="H3" s="217"/>
      <c r="I3" s="217"/>
      <c r="J3" s="217"/>
      <c r="K3" s="218"/>
    </row>
    <row r="4" spans="1:11">
      <c r="A4" s="216" t="s">
        <v>734</v>
      </c>
      <c r="B4" s="217"/>
      <c r="C4" s="217"/>
      <c r="D4" s="217"/>
      <c r="E4" s="217"/>
      <c r="F4" s="217"/>
      <c r="G4" s="217"/>
      <c r="H4" s="217"/>
      <c r="I4" s="217"/>
      <c r="J4" s="217"/>
      <c r="K4" s="218"/>
    </row>
    <row r="5" spans="1:11">
      <c r="A5" s="216" t="s">
        <v>2</v>
      </c>
      <c r="B5" s="217"/>
      <c r="C5" s="217"/>
      <c r="D5" s="217"/>
      <c r="E5" s="217"/>
      <c r="F5" s="217"/>
      <c r="G5" s="217"/>
      <c r="H5" s="217"/>
      <c r="I5" s="217"/>
      <c r="J5" s="217"/>
      <c r="K5" s="218"/>
    </row>
    <row r="6" spans="1:11" ht="91.95" customHeight="1">
      <c r="A6" s="22" t="s">
        <v>51</v>
      </c>
      <c r="B6" s="22" t="s">
        <v>52</v>
      </c>
      <c r="C6" s="22" t="s">
        <v>53</v>
      </c>
      <c r="D6" s="22" t="s">
        <v>54</v>
      </c>
      <c r="E6" s="22" t="s">
        <v>55</v>
      </c>
      <c r="F6" s="22" t="s">
        <v>56</v>
      </c>
      <c r="G6" s="22" t="s">
        <v>57</v>
      </c>
      <c r="H6" s="22" t="s">
        <v>58</v>
      </c>
      <c r="I6" s="91" t="s">
        <v>735</v>
      </c>
      <c r="J6" s="91" t="s">
        <v>736</v>
      </c>
      <c r="K6" s="91" t="s">
        <v>737</v>
      </c>
    </row>
    <row r="7" spans="1:11">
      <c r="A7" s="135"/>
      <c r="B7" s="99"/>
      <c r="C7" s="99"/>
      <c r="D7" s="99"/>
      <c r="E7" s="99"/>
      <c r="F7" s="99"/>
      <c r="G7" s="99"/>
      <c r="H7" s="99"/>
      <c r="I7" s="99"/>
      <c r="J7" s="99"/>
      <c r="K7" s="99"/>
    </row>
    <row r="8" spans="1:11">
      <c r="A8" s="93" t="s">
        <v>40</v>
      </c>
      <c r="B8" s="141"/>
      <c r="C8" s="141"/>
      <c r="D8" s="141"/>
      <c r="E8" s="143">
        <v>0</v>
      </c>
      <c r="F8" s="144"/>
      <c r="G8" s="143">
        <v>0</v>
      </c>
      <c r="H8" s="143">
        <v>0</v>
      </c>
      <c r="I8" s="143">
        <v>0</v>
      </c>
      <c r="J8" s="143">
        <v>0</v>
      </c>
      <c r="K8" s="143">
        <v>0</v>
      </c>
    </row>
    <row r="9" spans="1:11">
      <c r="A9" s="139" t="s">
        <v>41</v>
      </c>
      <c r="B9" s="137"/>
      <c r="C9" s="137"/>
      <c r="D9" s="137"/>
      <c r="E9" s="145">
        <v>0</v>
      </c>
      <c r="F9" s="146"/>
      <c r="G9" s="145">
        <v>0</v>
      </c>
      <c r="H9" s="145">
        <v>0</v>
      </c>
      <c r="I9" s="145">
        <v>0</v>
      </c>
      <c r="J9" s="145">
        <v>0</v>
      </c>
      <c r="K9" s="145">
        <v>0</v>
      </c>
    </row>
    <row r="10" spans="1:11">
      <c r="A10" s="139" t="s">
        <v>42</v>
      </c>
      <c r="B10" s="137"/>
      <c r="C10" s="137"/>
      <c r="D10" s="137"/>
      <c r="E10" s="145">
        <v>0</v>
      </c>
      <c r="F10" s="146"/>
      <c r="G10" s="145">
        <v>0</v>
      </c>
      <c r="H10" s="145">
        <v>0</v>
      </c>
      <c r="I10" s="145">
        <v>0</v>
      </c>
      <c r="J10" s="145">
        <v>0</v>
      </c>
      <c r="K10" s="145">
        <v>0</v>
      </c>
    </row>
    <row r="11" spans="1:11">
      <c r="A11" s="139" t="s">
        <v>43</v>
      </c>
      <c r="B11" s="137"/>
      <c r="C11" s="137"/>
      <c r="D11" s="137"/>
      <c r="E11" s="145">
        <v>0</v>
      </c>
      <c r="F11" s="146"/>
      <c r="G11" s="145">
        <v>0</v>
      </c>
      <c r="H11" s="145">
        <v>0</v>
      </c>
      <c r="I11" s="145">
        <v>0</v>
      </c>
      <c r="J11" s="145">
        <v>0</v>
      </c>
      <c r="K11" s="145">
        <v>0</v>
      </c>
    </row>
    <row r="12" spans="1:11">
      <c r="A12" s="139" t="s">
        <v>44</v>
      </c>
      <c r="B12" s="137"/>
      <c r="C12" s="137"/>
      <c r="D12" s="137"/>
      <c r="E12" s="145">
        <v>0</v>
      </c>
      <c r="F12" s="146"/>
      <c r="G12" s="145">
        <v>0</v>
      </c>
      <c r="H12" s="145">
        <v>0</v>
      </c>
      <c r="I12" s="145">
        <v>0</v>
      </c>
      <c r="J12" s="145">
        <v>0</v>
      </c>
      <c r="K12" s="145">
        <v>0</v>
      </c>
    </row>
    <row r="13" spans="1:11">
      <c r="A13" s="140"/>
      <c r="B13" s="138"/>
      <c r="C13" s="138"/>
      <c r="D13" s="138"/>
      <c r="E13" s="147"/>
      <c r="F13" s="148"/>
      <c r="G13" s="147"/>
      <c r="H13" s="147"/>
      <c r="I13" s="147"/>
      <c r="J13" s="147"/>
      <c r="K13" s="147"/>
    </row>
    <row r="14" spans="1:11">
      <c r="A14" s="93" t="s">
        <v>45</v>
      </c>
      <c r="B14" s="141"/>
      <c r="C14" s="141"/>
      <c r="D14" s="141"/>
      <c r="E14" s="143">
        <v>0</v>
      </c>
      <c r="F14" s="144"/>
      <c r="G14" s="143">
        <v>0</v>
      </c>
      <c r="H14" s="143">
        <v>0</v>
      </c>
      <c r="I14" s="143">
        <v>0</v>
      </c>
      <c r="J14" s="143">
        <v>0</v>
      </c>
      <c r="K14" s="143">
        <v>0</v>
      </c>
    </row>
    <row r="15" spans="1:11">
      <c r="A15" s="139" t="s">
        <v>46</v>
      </c>
      <c r="B15" s="137"/>
      <c r="C15" s="137"/>
      <c r="D15" s="137"/>
      <c r="E15" s="145">
        <v>0</v>
      </c>
      <c r="F15" s="146"/>
      <c r="G15" s="145">
        <v>0</v>
      </c>
      <c r="H15" s="145">
        <v>0</v>
      </c>
      <c r="I15" s="145">
        <v>0</v>
      </c>
      <c r="J15" s="145">
        <v>0</v>
      </c>
      <c r="K15" s="145">
        <v>0</v>
      </c>
    </row>
    <row r="16" spans="1:11">
      <c r="A16" s="139" t="s">
        <v>47</v>
      </c>
      <c r="B16" s="137"/>
      <c r="C16" s="137"/>
      <c r="D16" s="137"/>
      <c r="E16" s="145">
        <v>0</v>
      </c>
      <c r="F16" s="146"/>
      <c r="G16" s="145">
        <v>0</v>
      </c>
      <c r="H16" s="145">
        <v>0</v>
      </c>
      <c r="I16" s="145">
        <v>0</v>
      </c>
      <c r="J16" s="145">
        <v>0</v>
      </c>
      <c r="K16" s="145">
        <v>0</v>
      </c>
    </row>
    <row r="17" spans="1:11">
      <c r="A17" s="139" t="s">
        <v>48</v>
      </c>
      <c r="B17" s="137"/>
      <c r="C17" s="137"/>
      <c r="D17" s="137"/>
      <c r="E17" s="145">
        <v>0</v>
      </c>
      <c r="F17" s="146"/>
      <c r="G17" s="145">
        <v>0</v>
      </c>
      <c r="H17" s="145">
        <v>0</v>
      </c>
      <c r="I17" s="145">
        <v>0</v>
      </c>
      <c r="J17" s="145">
        <v>0</v>
      </c>
      <c r="K17" s="145">
        <v>0</v>
      </c>
    </row>
    <row r="18" spans="1:11">
      <c r="A18" s="139" t="s">
        <v>49</v>
      </c>
      <c r="B18" s="137"/>
      <c r="C18" s="137"/>
      <c r="D18" s="137"/>
      <c r="E18" s="145">
        <v>0</v>
      </c>
      <c r="F18" s="146"/>
      <c r="G18" s="145">
        <v>0</v>
      </c>
      <c r="H18" s="145">
        <v>0</v>
      </c>
      <c r="I18" s="145">
        <v>0</v>
      </c>
      <c r="J18" s="145">
        <v>0</v>
      </c>
      <c r="K18" s="145">
        <v>0</v>
      </c>
    </row>
    <row r="19" spans="1:11">
      <c r="A19" s="140"/>
      <c r="B19" s="138"/>
      <c r="C19" s="138"/>
      <c r="D19" s="138"/>
      <c r="E19" s="147"/>
      <c r="F19" s="148"/>
      <c r="G19" s="147"/>
      <c r="H19" s="147"/>
      <c r="I19" s="147"/>
      <c r="J19" s="147"/>
      <c r="K19" s="147"/>
    </row>
    <row r="20" spans="1:11">
      <c r="A20" s="93" t="s">
        <v>50</v>
      </c>
      <c r="B20" s="141"/>
      <c r="C20" s="141"/>
      <c r="D20" s="141"/>
      <c r="E20" s="143">
        <v>0</v>
      </c>
      <c r="F20" s="144"/>
      <c r="G20" s="143">
        <v>0</v>
      </c>
      <c r="H20" s="143">
        <v>0</v>
      </c>
      <c r="I20" s="143">
        <v>0</v>
      </c>
      <c r="J20" s="143">
        <v>0</v>
      </c>
      <c r="K20" s="143">
        <v>0</v>
      </c>
    </row>
    <row r="21" spans="1:11">
      <c r="A21" s="136"/>
      <c r="B21" s="68"/>
      <c r="C21" s="68"/>
      <c r="D21" s="68"/>
      <c r="E21" s="68"/>
      <c r="F21" s="68"/>
      <c r="G21" s="142"/>
      <c r="H21" s="142"/>
      <c r="I21" s="142"/>
      <c r="J21" s="142"/>
      <c r="K21" s="142"/>
    </row>
    <row r="22" spans="1:11">
      <c r="A22" t="s">
        <v>31</v>
      </c>
    </row>
  </sheetData>
  <mergeCells count="5">
    <mergeCell ref="A1:K1"/>
    <mergeCell ref="A2:K2"/>
    <mergeCell ref="A3:K3"/>
    <mergeCell ref="A4:K4"/>
    <mergeCell ref="A5:K5"/>
  </mergeCells>
  <pageMargins left="0.25" right="0.25" top="0.75" bottom="0.75" header="0.3" footer="0.3"/>
  <pageSetup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showGridLines="0" zoomScale="59" zoomScaleNormal="100" workbookViewId="0">
      <selection activeCell="G60" sqref="G60"/>
    </sheetView>
  </sheetViews>
  <sheetFormatPr baseColWidth="10" defaultRowHeight="14.4"/>
  <cols>
    <col min="1" max="1" width="100.6640625" customWidth="1"/>
    <col min="2" max="2" width="25.6640625" customWidth="1"/>
    <col min="3" max="3" width="27.109375" customWidth="1"/>
    <col min="4" max="4" width="24.6640625" customWidth="1"/>
  </cols>
  <sheetData>
    <row r="1" spans="1:5" ht="21">
      <c r="A1" s="212" t="s">
        <v>59</v>
      </c>
      <c r="B1" s="212"/>
      <c r="C1" s="212"/>
      <c r="D1" s="212"/>
      <c r="E1" s="4"/>
    </row>
    <row r="2" spans="1:5">
      <c r="A2" s="213" t="s">
        <v>661</v>
      </c>
      <c r="B2" s="214"/>
      <c r="C2" s="214"/>
      <c r="D2" s="215"/>
    </row>
    <row r="3" spans="1:5">
      <c r="A3" s="216" t="s">
        <v>60</v>
      </c>
      <c r="B3" s="217"/>
      <c r="C3" s="217"/>
      <c r="D3" s="218"/>
    </row>
    <row r="4" spans="1:5">
      <c r="A4" s="216" t="s">
        <v>734</v>
      </c>
      <c r="B4" s="217"/>
      <c r="C4" s="217"/>
      <c r="D4" s="218"/>
    </row>
    <row r="5" spans="1:5">
      <c r="A5" s="219" t="s">
        <v>2</v>
      </c>
      <c r="B5" s="220"/>
      <c r="C5" s="220"/>
      <c r="D5" s="221"/>
    </row>
    <row r="7" spans="1:5" ht="28.8">
      <c r="A7" s="151" t="s">
        <v>63</v>
      </c>
      <c r="B7" s="22" t="s">
        <v>64</v>
      </c>
      <c r="C7" s="22" t="s">
        <v>61</v>
      </c>
      <c r="D7" s="22" t="s">
        <v>62</v>
      </c>
    </row>
    <row r="8" spans="1:5">
      <c r="A8" s="98" t="s">
        <v>65</v>
      </c>
      <c r="B8" s="164">
        <f>SUM(B9:B11)</f>
        <v>17452115.030000001</v>
      </c>
      <c r="C8" s="164">
        <f>SUM(C9:C11)</f>
        <v>27344203.539999999</v>
      </c>
      <c r="D8" s="164">
        <f>SUM(D9:D11)</f>
        <v>27344203.539999999</v>
      </c>
    </row>
    <row r="9" spans="1:5">
      <c r="A9" s="149" t="s">
        <v>66</v>
      </c>
      <c r="B9" s="169">
        <v>17452115.030000001</v>
      </c>
      <c r="C9" s="169">
        <v>27344203.539999999</v>
      </c>
      <c r="D9" s="169">
        <v>27344203.539999999</v>
      </c>
    </row>
    <row r="10" spans="1:5">
      <c r="A10" s="149" t="s">
        <v>67</v>
      </c>
      <c r="B10" s="169">
        <v>0</v>
      </c>
      <c r="C10" s="169">
        <v>0</v>
      </c>
      <c r="D10" s="169">
        <v>0</v>
      </c>
    </row>
    <row r="11" spans="1:5">
      <c r="A11" s="149" t="s">
        <v>68</v>
      </c>
      <c r="B11" s="165">
        <v>0</v>
      </c>
      <c r="C11" s="165">
        <v>0</v>
      </c>
      <c r="D11" s="165">
        <v>0</v>
      </c>
    </row>
    <row r="12" spans="1:5">
      <c r="A12" s="96"/>
      <c r="B12" s="166"/>
      <c r="C12" s="166"/>
      <c r="D12" s="166"/>
    </row>
    <row r="13" spans="1:5">
      <c r="A13" s="98" t="s">
        <v>69</v>
      </c>
      <c r="B13" s="164">
        <f>SUM(B14:B15)</f>
        <v>17452115.030000001</v>
      </c>
      <c r="C13" s="164">
        <f>SUM(C14:C15)</f>
        <v>25656868.75</v>
      </c>
      <c r="D13" s="164">
        <f>SUM(D14:D15)</f>
        <v>25656868.75</v>
      </c>
    </row>
    <row r="14" spans="1:5">
      <c r="A14" s="149" t="s">
        <v>70</v>
      </c>
      <c r="B14" s="169">
        <v>17452115.030000001</v>
      </c>
      <c r="C14" s="169">
        <v>25656868.75</v>
      </c>
      <c r="D14" s="169">
        <v>25656868.75</v>
      </c>
    </row>
    <row r="15" spans="1:5">
      <c r="A15" s="149" t="s">
        <v>71</v>
      </c>
      <c r="B15" s="169">
        <v>0</v>
      </c>
      <c r="C15" s="169">
        <v>0</v>
      </c>
      <c r="D15" s="169">
        <v>0</v>
      </c>
    </row>
    <row r="16" spans="1:5">
      <c r="A16" s="96"/>
      <c r="B16" s="166"/>
      <c r="C16" s="166"/>
      <c r="D16" s="166"/>
    </row>
    <row r="17" spans="1:4">
      <c r="A17" s="98" t="s">
        <v>72</v>
      </c>
      <c r="B17" s="167">
        <v>0</v>
      </c>
      <c r="C17" s="164">
        <v>0</v>
      </c>
      <c r="D17" s="164">
        <v>0</v>
      </c>
    </row>
    <row r="18" spans="1:4">
      <c r="A18" s="149" t="s">
        <v>73</v>
      </c>
      <c r="B18" s="168">
        <v>0</v>
      </c>
      <c r="C18" s="169">
        <v>0</v>
      </c>
      <c r="D18" s="169">
        <v>0</v>
      </c>
    </row>
    <row r="19" spans="1:4">
      <c r="A19" s="149" t="s">
        <v>74</v>
      </c>
      <c r="B19" s="168">
        <v>0</v>
      </c>
      <c r="C19" s="169">
        <v>0</v>
      </c>
      <c r="D19" s="169">
        <v>0</v>
      </c>
    </row>
    <row r="20" spans="1:4">
      <c r="A20" s="96"/>
      <c r="B20" s="166"/>
      <c r="C20" s="166"/>
      <c r="D20" s="166"/>
    </row>
    <row r="21" spans="1:4">
      <c r="A21" s="98" t="s">
        <v>75</v>
      </c>
      <c r="B21" s="164">
        <v>0</v>
      </c>
      <c r="C21" s="164">
        <f>C8-C13+C17</f>
        <v>1687334.7899999991</v>
      </c>
      <c r="D21" s="164">
        <f>D8-D13+D17</f>
        <v>1687334.7899999991</v>
      </c>
    </row>
    <row r="22" spans="1:4">
      <c r="A22" s="98"/>
      <c r="B22" s="166"/>
      <c r="C22" s="166"/>
      <c r="D22" s="166"/>
    </row>
    <row r="23" spans="1:4">
      <c r="A23" s="98" t="s">
        <v>76</v>
      </c>
      <c r="B23" s="164">
        <v>0</v>
      </c>
      <c r="C23" s="164">
        <f>C21-C11</f>
        <v>1687334.7899999991</v>
      </c>
      <c r="D23" s="164">
        <f>D21-D11</f>
        <v>1687334.7899999991</v>
      </c>
    </row>
    <row r="24" spans="1:4">
      <c r="A24" s="98"/>
      <c r="B24" s="170"/>
      <c r="C24" s="170"/>
      <c r="D24" s="170"/>
    </row>
    <row r="25" spans="1:4">
      <c r="A25" s="152" t="s">
        <v>77</v>
      </c>
      <c r="B25" s="164">
        <v>0</v>
      </c>
      <c r="C25" s="164">
        <f>C23-C17</f>
        <v>1687334.7899999991</v>
      </c>
      <c r="D25" s="164">
        <f>D23-D17</f>
        <v>1687334.7899999991</v>
      </c>
    </row>
    <row r="26" spans="1:4">
      <c r="A26" s="153"/>
      <c r="B26" s="160"/>
      <c r="C26" s="160"/>
      <c r="D26" s="160"/>
    </row>
    <row r="27" spans="1:4">
      <c r="A27" s="1"/>
      <c r="B27" s="158"/>
      <c r="C27" s="158"/>
      <c r="D27" s="158"/>
    </row>
    <row r="28" spans="1:4">
      <c r="A28" s="151" t="s">
        <v>63</v>
      </c>
      <c r="B28" s="159" t="s">
        <v>78</v>
      </c>
      <c r="C28" s="159" t="s">
        <v>61</v>
      </c>
      <c r="D28" s="159" t="s">
        <v>79</v>
      </c>
    </row>
    <row r="29" spans="1:4">
      <c r="A29" s="98" t="s">
        <v>80</v>
      </c>
      <c r="B29" s="171">
        <v>0</v>
      </c>
      <c r="C29" s="171">
        <v>0</v>
      </c>
      <c r="D29" s="171">
        <v>0</v>
      </c>
    </row>
    <row r="30" spans="1:4">
      <c r="A30" s="149" t="s">
        <v>81</v>
      </c>
      <c r="B30" s="178">
        <v>0</v>
      </c>
      <c r="C30" s="178">
        <v>0</v>
      </c>
      <c r="D30" s="178">
        <v>0</v>
      </c>
    </row>
    <row r="31" spans="1:4">
      <c r="A31" s="149" t="s">
        <v>82</v>
      </c>
      <c r="B31" s="178">
        <v>0</v>
      </c>
      <c r="C31" s="178">
        <v>0</v>
      </c>
      <c r="D31" s="178">
        <v>0</v>
      </c>
    </row>
    <row r="32" spans="1:4">
      <c r="A32" s="94"/>
      <c r="B32" s="172"/>
      <c r="C32" s="172"/>
      <c r="D32" s="172"/>
    </row>
    <row r="33" spans="1:4">
      <c r="A33" s="98" t="s">
        <v>83</v>
      </c>
      <c r="B33" s="171">
        <v>0</v>
      </c>
      <c r="C33" s="171">
        <f>+C25+C29</f>
        <v>1687334.7899999991</v>
      </c>
      <c r="D33" s="171">
        <f>+D25+D29</f>
        <v>1687334.7899999991</v>
      </c>
    </row>
    <row r="34" spans="1:4">
      <c r="A34" s="136"/>
      <c r="B34" s="110"/>
      <c r="C34" s="110"/>
      <c r="D34" s="110"/>
    </row>
    <row r="35" spans="1:4">
      <c r="A35" s="1"/>
      <c r="B35" s="158"/>
      <c r="C35" s="158"/>
      <c r="D35" s="158"/>
    </row>
    <row r="36" spans="1:4" ht="28.8">
      <c r="A36" s="151" t="s">
        <v>63</v>
      </c>
      <c r="B36" s="159" t="s">
        <v>64</v>
      </c>
      <c r="C36" s="159" t="s">
        <v>61</v>
      </c>
      <c r="D36" s="159" t="s">
        <v>62</v>
      </c>
    </row>
    <row r="37" spans="1:4">
      <c r="A37" s="98" t="s">
        <v>84</v>
      </c>
      <c r="B37" s="171">
        <v>0</v>
      </c>
      <c r="C37" s="171">
        <v>0</v>
      </c>
      <c r="D37" s="171">
        <v>0</v>
      </c>
    </row>
    <row r="38" spans="1:4">
      <c r="A38" s="149" t="s">
        <v>85</v>
      </c>
      <c r="B38" s="178">
        <v>0</v>
      </c>
      <c r="C38" s="178">
        <v>0</v>
      </c>
      <c r="D38" s="178">
        <v>0</v>
      </c>
    </row>
    <row r="39" spans="1:4">
      <c r="A39" s="149" t="s">
        <v>86</v>
      </c>
      <c r="B39" s="178">
        <v>0</v>
      </c>
      <c r="C39" s="178">
        <v>0</v>
      </c>
      <c r="D39" s="178">
        <v>0</v>
      </c>
    </row>
    <row r="40" spans="1:4">
      <c r="A40" s="98" t="s">
        <v>87</v>
      </c>
      <c r="B40" s="171">
        <v>0</v>
      </c>
      <c r="C40" s="171">
        <v>0</v>
      </c>
      <c r="D40" s="171">
        <v>0</v>
      </c>
    </row>
    <row r="41" spans="1:4">
      <c r="A41" s="149" t="s">
        <v>88</v>
      </c>
      <c r="B41" s="178">
        <v>0</v>
      </c>
      <c r="C41" s="178">
        <v>0</v>
      </c>
      <c r="D41" s="178">
        <v>0</v>
      </c>
    </row>
    <row r="42" spans="1:4">
      <c r="A42" s="149" t="s">
        <v>89</v>
      </c>
      <c r="B42" s="178">
        <v>0</v>
      </c>
      <c r="C42" s="178">
        <v>0</v>
      </c>
      <c r="D42" s="178">
        <v>0</v>
      </c>
    </row>
    <row r="43" spans="1:4">
      <c r="A43" s="94"/>
      <c r="B43" s="172"/>
      <c r="C43" s="172"/>
      <c r="D43" s="172"/>
    </row>
    <row r="44" spans="1:4">
      <c r="A44" s="98" t="s">
        <v>90</v>
      </c>
      <c r="B44" s="171">
        <v>0</v>
      </c>
      <c r="C44" s="171">
        <v>0</v>
      </c>
      <c r="D44" s="171">
        <v>0</v>
      </c>
    </row>
    <row r="45" spans="1:4">
      <c r="A45" s="157"/>
      <c r="B45" s="162"/>
      <c r="C45" s="162"/>
      <c r="D45" s="162"/>
    </row>
    <row r="46" spans="1:4">
      <c r="B46" s="158"/>
      <c r="C46" s="158"/>
      <c r="D46" s="158"/>
    </row>
    <row r="47" spans="1:4" ht="28.8">
      <c r="A47" s="151" t="s">
        <v>63</v>
      </c>
      <c r="B47" s="159" t="s">
        <v>64</v>
      </c>
      <c r="C47" s="159" t="s">
        <v>61</v>
      </c>
      <c r="D47" s="159" t="s">
        <v>62</v>
      </c>
    </row>
    <row r="48" spans="1:4">
      <c r="A48" s="154" t="s">
        <v>91</v>
      </c>
      <c r="B48" s="176">
        <v>17452115.030000001</v>
      </c>
      <c r="C48" s="176">
        <v>27344203.539999999</v>
      </c>
      <c r="D48" s="176">
        <v>27344203.539999999</v>
      </c>
    </row>
    <row r="49" spans="1:4">
      <c r="A49" s="155" t="s">
        <v>92</v>
      </c>
      <c r="B49" s="171">
        <v>0</v>
      </c>
      <c r="C49" s="171">
        <v>0</v>
      </c>
      <c r="D49" s="171">
        <v>0</v>
      </c>
    </row>
    <row r="50" spans="1:4">
      <c r="A50" s="156" t="s">
        <v>85</v>
      </c>
      <c r="B50" s="178">
        <v>0</v>
      </c>
      <c r="C50" s="178">
        <v>0</v>
      </c>
      <c r="D50" s="178">
        <v>0</v>
      </c>
    </row>
    <row r="51" spans="1:4">
      <c r="A51" s="156" t="s">
        <v>88</v>
      </c>
      <c r="B51" s="178">
        <v>0</v>
      </c>
      <c r="C51" s="178">
        <v>0</v>
      </c>
      <c r="D51" s="178">
        <v>0</v>
      </c>
    </row>
    <row r="52" spans="1:4">
      <c r="A52" s="94"/>
      <c r="B52" s="172"/>
      <c r="C52" s="172"/>
      <c r="D52" s="172"/>
    </row>
    <row r="53" spans="1:4">
      <c r="A53" s="149" t="s">
        <v>70</v>
      </c>
      <c r="B53" s="178">
        <v>17452115.030000001</v>
      </c>
      <c r="C53" s="178">
        <v>25656868.75</v>
      </c>
      <c r="D53" s="178">
        <v>25656868.75</v>
      </c>
    </row>
    <row r="54" spans="1:4">
      <c r="A54" s="94"/>
      <c r="B54" s="172"/>
      <c r="C54" s="172"/>
      <c r="D54" s="172"/>
    </row>
    <row r="55" spans="1:4">
      <c r="A55" s="149" t="s">
        <v>73</v>
      </c>
      <c r="B55" s="173"/>
      <c r="C55" s="178">
        <v>0</v>
      </c>
      <c r="D55" s="178">
        <v>0</v>
      </c>
    </row>
    <row r="56" spans="1:4">
      <c r="A56" s="94"/>
      <c r="B56" s="172"/>
      <c r="C56" s="172"/>
      <c r="D56" s="172"/>
    </row>
    <row r="57" spans="1:4">
      <c r="A57" s="152" t="s">
        <v>93</v>
      </c>
      <c r="B57" s="171">
        <v>0</v>
      </c>
      <c r="C57" s="171">
        <f>+C48+C49-C53+C55</f>
        <v>1687334.7899999991</v>
      </c>
      <c r="D57" s="171">
        <f>+D48+D49-D53+D55</f>
        <v>1687334.7899999991</v>
      </c>
    </row>
    <row r="58" spans="1:4">
      <c r="A58" s="150"/>
      <c r="B58" s="174"/>
      <c r="C58" s="174"/>
      <c r="D58" s="174"/>
    </row>
    <row r="59" spans="1:4">
      <c r="A59" s="152" t="s">
        <v>94</v>
      </c>
      <c r="B59" s="171">
        <v>0</v>
      </c>
      <c r="C59" s="171">
        <f>C57-C49</f>
        <v>1687334.7899999991</v>
      </c>
      <c r="D59" s="171">
        <f>D57-D49</f>
        <v>1687334.7899999991</v>
      </c>
    </row>
    <row r="60" spans="1:4">
      <c r="A60" s="136"/>
      <c r="B60" s="162"/>
      <c r="C60" s="162"/>
      <c r="D60" s="162"/>
    </row>
    <row r="61" spans="1:4">
      <c r="B61" s="163"/>
      <c r="C61" s="163"/>
      <c r="D61" s="163"/>
    </row>
    <row r="62" spans="1:4" ht="28.8">
      <c r="A62" s="151" t="s">
        <v>63</v>
      </c>
      <c r="B62" s="159" t="s">
        <v>64</v>
      </c>
      <c r="C62" s="159" t="s">
        <v>61</v>
      </c>
      <c r="D62" s="159" t="s">
        <v>62</v>
      </c>
    </row>
    <row r="63" spans="1:4">
      <c r="A63" s="154" t="s">
        <v>67</v>
      </c>
      <c r="B63" s="177">
        <v>0</v>
      </c>
      <c r="C63" s="177">
        <v>0</v>
      </c>
      <c r="D63" s="177">
        <v>0</v>
      </c>
    </row>
    <row r="64" spans="1:4" ht="14.7" customHeight="1">
      <c r="A64" s="155" t="s">
        <v>95</v>
      </c>
      <c r="B64" s="164">
        <v>0</v>
      </c>
      <c r="C64" s="164">
        <v>0</v>
      </c>
      <c r="D64" s="164">
        <v>0</v>
      </c>
    </row>
    <row r="65" spans="1:4">
      <c r="A65" s="156" t="s">
        <v>86</v>
      </c>
      <c r="B65" s="169">
        <v>0</v>
      </c>
      <c r="C65" s="169">
        <v>0</v>
      </c>
      <c r="D65" s="169">
        <v>0</v>
      </c>
    </row>
    <row r="66" spans="1:4">
      <c r="A66" s="156" t="s">
        <v>89</v>
      </c>
      <c r="B66" s="169">
        <v>0</v>
      </c>
      <c r="C66" s="169">
        <v>0</v>
      </c>
      <c r="D66" s="169">
        <v>0</v>
      </c>
    </row>
    <row r="67" spans="1:4">
      <c r="A67" s="94"/>
      <c r="B67" s="166"/>
      <c r="C67" s="166"/>
      <c r="D67" s="166"/>
    </row>
    <row r="68" spans="1:4">
      <c r="A68" s="149" t="s">
        <v>96</v>
      </c>
      <c r="B68" s="169">
        <v>0</v>
      </c>
      <c r="C68" s="169">
        <v>0</v>
      </c>
      <c r="D68" s="169">
        <v>0</v>
      </c>
    </row>
    <row r="69" spans="1:4">
      <c r="A69" s="94"/>
      <c r="B69" s="166"/>
      <c r="C69" s="166"/>
      <c r="D69" s="166"/>
    </row>
    <row r="70" spans="1:4">
      <c r="A70" s="149" t="s">
        <v>74</v>
      </c>
      <c r="B70" s="175">
        <v>0</v>
      </c>
      <c r="C70" s="169">
        <v>0</v>
      </c>
      <c r="D70" s="169">
        <v>0</v>
      </c>
    </row>
    <row r="71" spans="1:4">
      <c r="A71" s="94"/>
      <c r="B71" s="166"/>
      <c r="C71" s="166"/>
      <c r="D71" s="166"/>
    </row>
    <row r="72" spans="1:4">
      <c r="A72" s="152" t="s">
        <v>97</v>
      </c>
      <c r="B72" s="164">
        <v>0</v>
      </c>
      <c r="C72" s="164">
        <v>0</v>
      </c>
      <c r="D72" s="164">
        <v>0</v>
      </c>
    </row>
    <row r="73" spans="1:4">
      <c r="A73" s="94"/>
      <c r="B73" s="166"/>
      <c r="C73" s="166"/>
      <c r="D73" s="166"/>
    </row>
    <row r="74" spans="1:4">
      <c r="A74" s="152" t="s">
        <v>98</v>
      </c>
      <c r="B74" s="164">
        <v>0</v>
      </c>
      <c r="C74" s="164">
        <v>0</v>
      </c>
      <c r="D74" s="164">
        <v>0</v>
      </c>
    </row>
    <row r="75" spans="1:4">
      <c r="A75" s="136"/>
      <c r="B75" s="161"/>
      <c r="C75" s="161"/>
      <c r="D75" s="161"/>
    </row>
    <row r="76" spans="1:4">
      <c r="A76" t="s">
        <v>31</v>
      </c>
    </row>
  </sheetData>
  <mergeCells count="5">
    <mergeCell ref="A1:D1"/>
    <mergeCell ref="A2:D2"/>
    <mergeCell ref="A3:D3"/>
    <mergeCell ref="A4:D4"/>
    <mergeCell ref="A5:D5"/>
  </mergeCells>
  <pageMargins left="0.25" right="0.25" top="0.75" bottom="0.75" header="0.3" footer="0.3"/>
  <pageSetup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"/>
  <sheetViews>
    <sheetView showGridLines="0" zoomScale="57" zoomScaleNormal="90" workbookViewId="0">
      <selection activeCell="E85" sqref="E85"/>
    </sheetView>
  </sheetViews>
  <sheetFormatPr baseColWidth="10" defaultRowHeight="14.4"/>
  <cols>
    <col min="1" max="1" width="85.44140625" customWidth="1"/>
    <col min="2" max="2" width="21" customWidth="1"/>
    <col min="3" max="3" width="20.33203125" customWidth="1"/>
    <col min="4" max="6" width="21.109375" customWidth="1"/>
    <col min="7" max="7" width="19.88671875" customWidth="1"/>
  </cols>
  <sheetData>
    <row r="1" spans="1:7" ht="21">
      <c r="A1" s="224" t="s">
        <v>100</v>
      </c>
      <c r="B1" s="224"/>
      <c r="C1" s="224"/>
      <c r="D1" s="224"/>
      <c r="E1" s="224"/>
      <c r="F1" s="224"/>
      <c r="G1" s="224"/>
    </row>
    <row r="2" spans="1:7">
      <c r="A2" s="213" t="s">
        <v>661</v>
      </c>
      <c r="B2" s="214"/>
      <c r="C2" s="214"/>
      <c r="D2" s="214"/>
      <c r="E2" s="214"/>
      <c r="F2" s="214"/>
      <c r="G2" s="215"/>
    </row>
    <row r="3" spans="1:7">
      <c r="A3" s="216" t="s">
        <v>101</v>
      </c>
      <c r="B3" s="217"/>
      <c r="C3" s="217"/>
      <c r="D3" s="217"/>
      <c r="E3" s="217"/>
      <c r="F3" s="217"/>
      <c r="G3" s="218"/>
    </row>
    <row r="4" spans="1:7">
      <c r="A4" s="216" t="s">
        <v>734</v>
      </c>
      <c r="B4" s="217"/>
      <c r="C4" s="217"/>
      <c r="D4" s="217"/>
      <c r="E4" s="217"/>
      <c r="F4" s="217"/>
      <c r="G4" s="218"/>
    </row>
    <row r="5" spans="1:7">
      <c r="A5" s="219" t="s">
        <v>2</v>
      </c>
      <c r="B5" s="220"/>
      <c r="C5" s="220"/>
      <c r="D5" s="220"/>
      <c r="E5" s="220"/>
      <c r="F5" s="220"/>
      <c r="G5" s="221"/>
    </row>
    <row r="6" spans="1:7">
      <c r="A6" s="225" t="s">
        <v>63</v>
      </c>
      <c r="B6" s="227" t="s">
        <v>102</v>
      </c>
      <c r="C6" s="227"/>
      <c r="D6" s="227"/>
      <c r="E6" s="227"/>
      <c r="F6" s="227"/>
      <c r="G6" s="227" t="s">
        <v>103</v>
      </c>
    </row>
    <row r="7" spans="1:7" ht="28.8">
      <c r="A7" s="226"/>
      <c r="B7" s="21" t="s">
        <v>107</v>
      </c>
      <c r="C7" s="22" t="s">
        <v>104</v>
      </c>
      <c r="D7" s="21" t="s">
        <v>105</v>
      </c>
      <c r="E7" s="21" t="s">
        <v>61</v>
      </c>
      <c r="F7" s="21" t="s">
        <v>106</v>
      </c>
      <c r="G7" s="227"/>
    </row>
    <row r="8" spans="1:7">
      <c r="A8" s="6" t="s">
        <v>108</v>
      </c>
      <c r="B8" s="184"/>
      <c r="C8" s="184"/>
      <c r="D8" s="184"/>
      <c r="E8" s="184"/>
      <c r="F8" s="184"/>
      <c r="G8" s="184"/>
    </row>
    <row r="9" spans="1:7">
      <c r="A9" s="149" t="s">
        <v>109</v>
      </c>
      <c r="B9" s="178">
        <v>0</v>
      </c>
      <c r="C9" s="178">
        <v>0</v>
      </c>
      <c r="D9" s="185">
        <v>0</v>
      </c>
      <c r="E9" s="178">
        <v>0</v>
      </c>
      <c r="F9" s="178">
        <v>0</v>
      </c>
      <c r="G9" s="185">
        <v>0</v>
      </c>
    </row>
    <row r="10" spans="1:7">
      <c r="A10" s="149" t="s">
        <v>110</v>
      </c>
      <c r="B10" s="178">
        <v>0</v>
      </c>
      <c r="C10" s="178">
        <v>0</v>
      </c>
      <c r="D10" s="185">
        <v>0</v>
      </c>
      <c r="E10" s="178">
        <v>0</v>
      </c>
      <c r="F10" s="178">
        <v>0</v>
      </c>
      <c r="G10" s="185">
        <v>0</v>
      </c>
    </row>
    <row r="11" spans="1:7">
      <c r="A11" s="149" t="s">
        <v>111</v>
      </c>
      <c r="B11" s="178">
        <v>0</v>
      </c>
      <c r="C11" s="178">
        <v>0</v>
      </c>
      <c r="D11" s="185">
        <v>0</v>
      </c>
      <c r="E11" s="178">
        <v>0</v>
      </c>
      <c r="F11" s="178">
        <v>0</v>
      </c>
      <c r="G11" s="185">
        <v>0</v>
      </c>
    </row>
    <row r="12" spans="1:7">
      <c r="A12" s="149" t="s">
        <v>112</v>
      </c>
      <c r="B12" s="178">
        <v>0</v>
      </c>
      <c r="C12" s="178">
        <v>0</v>
      </c>
      <c r="D12" s="185">
        <v>0</v>
      </c>
      <c r="E12" s="178">
        <v>0</v>
      </c>
      <c r="F12" s="178">
        <v>0</v>
      </c>
      <c r="G12" s="185">
        <v>0</v>
      </c>
    </row>
    <row r="13" spans="1:7">
      <c r="A13" s="149" t="s">
        <v>113</v>
      </c>
      <c r="B13" s="178">
        <v>0</v>
      </c>
      <c r="C13" s="178">
        <v>0</v>
      </c>
      <c r="D13" s="185">
        <v>0</v>
      </c>
      <c r="E13" s="178">
        <v>0</v>
      </c>
      <c r="F13" s="178">
        <v>0</v>
      </c>
      <c r="G13" s="185">
        <v>0</v>
      </c>
    </row>
    <row r="14" spans="1:7">
      <c r="A14" s="149" t="s">
        <v>114</v>
      </c>
      <c r="B14" s="178">
        <v>0</v>
      </c>
      <c r="C14" s="178">
        <v>0</v>
      </c>
      <c r="D14" s="185">
        <v>0</v>
      </c>
      <c r="E14" s="178">
        <v>0</v>
      </c>
      <c r="F14" s="178">
        <v>0</v>
      </c>
      <c r="G14" s="185">
        <v>0</v>
      </c>
    </row>
    <row r="15" spans="1:7">
      <c r="A15" s="149" t="s">
        <v>115</v>
      </c>
      <c r="B15" s="178">
        <v>1853399.51</v>
      </c>
      <c r="C15" s="178">
        <v>740000</v>
      </c>
      <c r="D15" s="185">
        <v>2593399.5099999998</v>
      </c>
      <c r="E15" s="178">
        <v>1905166.8</v>
      </c>
      <c r="F15" s="178">
        <v>1905166.8</v>
      </c>
      <c r="G15" s="185">
        <v>51767.290000000037</v>
      </c>
    </row>
    <row r="16" spans="1:7">
      <c r="A16" s="179" t="s">
        <v>116</v>
      </c>
      <c r="B16" s="185">
        <v>0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</row>
    <row r="17" spans="1:7">
      <c r="A17" s="181" t="s">
        <v>117</v>
      </c>
      <c r="B17" s="178">
        <v>0</v>
      </c>
      <c r="C17" s="178">
        <v>0</v>
      </c>
      <c r="D17" s="185">
        <v>0</v>
      </c>
      <c r="E17" s="178">
        <v>0</v>
      </c>
      <c r="F17" s="178">
        <v>0</v>
      </c>
      <c r="G17" s="185">
        <v>0</v>
      </c>
    </row>
    <row r="18" spans="1:7">
      <c r="A18" s="181" t="s">
        <v>118</v>
      </c>
      <c r="B18" s="178">
        <v>0</v>
      </c>
      <c r="C18" s="178">
        <v>0</v>
      </c>
      <c r="D18" s="185">
        <v>0</v>
      </c>
      <c r="E18" s="178">
        <v>0</v>
      </c>
      <c r="F18" s="178">
        <v>0</v>
      </c>
      <c r="G18" s="185">
        <v>0</v>
      </c>
    </row>
    <row r="19" spans="1:7">
      <c r="A19" s="181" t="s">
        <v>119</v>
      </c>
      <c r="B19" s="178">
        <v>0</v>
      </c>
      <c r="C19" s="178">
        <v>0</v>
      </c>
      <c r="D19" s="185">
        <v>0</v>
      </c>
      <c r="E19" s="178">
        <v>0</v>
      </c>
      <c r="F19" s="178">
        <v>0</v>
      </c>
      <c r="G19" s="185">
        <v>0</v>
      </c>
    </row>
    <row r="20" spans="1:7">
      <c r="A20" s="181" t="s">
        <v>120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</row>
    <row r="21" spans="1:7">
      <c r="A21" s="181" t="s">
        <v>121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</row>
    <row r="22" spans="1:7">
      <c r="A22" s="181" t="s">
        <v>122</v>
      </c>
      <c r="B22" s="178">
        <v>0</v>
      </c>
      <c r="C22" s="178">
        <v>0</v>
      </c>
      <c r="D22" s="185">
        <v>0</v>
      </c>
      <c r="E22" s="178">
        <v>0</v>
      </c>
      <c r="F22" s="178">
        <v>0</v>
      </c>
      <c r="G22" s="185">
        <v>0</v>
      </c>
    </row>
    <row r="23" spans="1:7">
      <c r="A23" s="181" t="s">
        <v>123</v>
      </c>
      <c r="B23" s="185">
        <v>0</v>
      </c>
      <c r="C23" s="185">
        <v>0</v>
      </c>
      <c r="D23" s="185">
        <v>0</v>
      </c>
      <c r="E23" s="185">
        <v>0</v>
      </c>
      <c r="F23" s="185">
        <v>0</v>
      </c>
      <c r="G23" s="185">
        <v>0</v>
      </c>
    </row>
    <row r="24" spans="1:7">
      <c r="A24" s="181" t="s">
        <v>124</v>
      </c>
      <c r="B24" s="185">
        <v>0</v>
      </c>
      <c r="C24" s="185">
        <v>0</v>
      </c>
      <c r="D24" s="185">
        <v>0</v>
      </c>
      <c r="E24" s="185">
        <v>0</v>
      </c>
      <c r="F24" s="185">
        <v>0</v>
      </c>
      <c r="G24" s="185">
        <v>0</v>
      </c>
    </row>
    <row r="25" spans="1:7">
      <c r="A25" s="181" t="s">
        <v>125</v>
      </c>
      <c r="B25" s="178">
        <v>0</v>
      </c>
      <c r="C25" s="178">
        <v>0</v>
      </c>
      <c r="D25" s="185">
        <v>0</v>
      </c>
      <c r="E25" s="178">
        <v>0</v>
      </c>
      <c r="F25" s="178">
        <v>0</v>
      </c>
      <c r="G25" s="185">
        <v>0</v>
      </c>
    </row>
    <row r="26" spans="1:7">
      <c r="A26" s="181" t="s">
        <v>126</v>
      </c>
      <c r="B26" s="178">
        <v>0</v>
      </c>
      <c r="C26" s="178">
        <v>0</v>
      </c>
      <c r="D26" s="185">
        <v>0</v>
      </c>
      <c r="E26" s="178">
        <v>0</v>
      </c>
      <c r="F26" s="178">
        <v>0</v>
      </c>
      <c r="G26" s="185">
        <v>0</v>
      </c>
    </row>
    <row r="27" spans="1:7">
      <c r="A27" s="181" t="s">
        <v>127</v>
      </c>
      <c r="B27" s="178">
        <v>0</v>
      </c>
      <c r="C27" s="178">
        <v>0</v>
      </c>
      <c r="D27" s="185">
        <v>0</v>
      </c>
      <c r="E27" s="178">
        <v>0</v>
      </c>
      <c r="F27" s="178">
        <v>0</v>
      </c>
      <c r="G27" s="185">
        <v>0</v>
      </c>
    </row>
    <row r="28" spans="1:7">
      <c r="A28" s="149" t="s">
        <v>128</v>
      </c>
      <c r="B28" s="185">
        <v>0</v>
      </c>
      <c r="C28" s="185">
        <v>0</v>
      </c>
      <c r="D28" s="185">
        <v>0</v>
      </c>
      <c r="E28" s="185">
        <v>0</v>
      </c>
      <c r="F28" s="185">
        <v>0</v>
      </c>
      <c r="G28" s="185">
        <v>0</v>
      </c>
    </row>
    <row r="29" spans="1:7">
      <c r="A29" s="181" t="s">
        <v>129</v>
      </c>
      <c r="B29" s="178">
        <v>0</v>
      </c>
      <c r="C29" s="178">
        <v>0</v>
      </c>
      <c r="D29" s="185">
        <v>0</v>
      </c>
      <c r="E29" s="178">
        <v>0</v>
      </c>
      <c r="F29" s="178">
        <v>0</v>
      </c>
      <c r="G29" s="185">
        <v>0</v>
      </c>
    </row>
    <row r="30" spans="1:7">
      <c r="A30" s="181" t="s">
        <v>130</v>
      </c>
      <c r="B30" s="178">
        <v>0</v>
      </c>
      <c r="C30" s="178">
        <v>0</v>
      </c>
      <c r="D30" s="185">
        <v>0</v>
      </c>
      <c r="E30" s="178">
        <v>0</v>
      </c>
      <c r="F30" s="178">
        <v>0</v>
      </c>
      <c r="G30" s="185">
        <v>0</v>
      </c>
    </row>
    <row r="31" spans="1:7">
      <c r="A31" s="181" t="s">
        <v>131</v>
      </c>
      <c r="B31" s="178">
        <v>0</v>
      </c>
      <c r="C31" s="178">
        <v>0</v>
      </c>
      <c r="D31" s="185">
        <v>0</v>
      </c>
      <c r="E31" s="178">
        <v>0</v>
      </c>
      <c r="F31" s="178">
        <v>0</v>
      </c>
      <c r="G31" s="185">
        <v>0</v>
      </c>
    </row>
    <row r="32" spans="1:7">
      <c r="A32" s="181" t="s">
        <v>132</v>
      </c>
      <c r="B32" s="185">
        <v>0</v>
      </c>
      <c r="C32" s="185">
        <v>0</v>
      </c>
      <c r="D32" s="185">
        <v>0</v>
      </c>
      <c r="E32" s="185">
        <v>0</v>
      </c>
      <c r="F32" s="185">
        <v>0</v>
      </c>
      <c r="G32" s="185">
        <v>0</v>
      </c>
    </row>
    <row r="33" spans="1:7">
      <c r="A33" s="181" t="s">
        <v>133</v>
      </c>
      <c r="B33" s="178">
        <v>0</v>
      </c>
      <c r="C33" s="178">
        <v>0</v>
      </c>
      <c r="D33" s="185">
        <v>0</v>
      </c>
      <c r="E33" s="178">
        <v>0</v>
      </c>
      <c r="F33" s="178">
        <v>0</v>
      </c>
      <c r="G33" s="185">
        <v>0</v>
      </c>
    </row>
    <row r="34" spans="1:7">
      <c r="A34" s="149" t="s">
        <v>134</v>
      </c>
      <c r="B34" s="178">
        <v>15598715.52</v>
      </c>
      <c r="C34" s="178">
        <v>14130000</v>
      </c>
      <c r="D34" s="185">
        <v>29728715.52</v>
      </c>
      <c r="E34" s="178">
        <v>25439036.739999998</v>
      </c>
      <c r="F34" s="178">
        <v>25439036.739999998</v>
      </c>
      <c r="G34" s="185">
        <v>9840321.2199999988</v>
      </c>
    </row>
    <row r="35" spans="1:7">
      <c r="A35" s="149" t="s">
        <v>135</v>
      </c>
      <c r="B35" s="185">
        <v>0</v>
      </c>
      <c r="C35" s="185">
        <v>0</v>
      </c>
      <c r="D35" s="185">
        <v>0</v>
      </c>
      <c r="E35" s="185">
        <v>0</v>
      </c>
      <c r="F35" s="185">
        <v>0</v>
      </c>
      <c r="G35" s="185">
        <v>0</v>
      </c>
    </row>
    <row r="36" spans="1:7">
      <c r="A36" s="181" t="s">
        <v>136</v>
      </c>
      <c r="B36" s="178">
        <v>0</v>
      </c>
      <c r="C36" s="178">
        <v>0</v>
      </c>
      <c r="D36" s="185">
        <v>0</v>
      </c>
      <c r="E36" s="178">
        <v>0</v>
      </c>
      <c r="F36" s="178">
        <v>0</v>
      </c>
      <c r="G36" s="185">
        <v>0</v>
      </c>
    </row>
    <row r="37" spans="1:7">
      <c r="A37" s="149" t="s">
        <v>137</v>
      </c>
      <c r="B37" s="185">
        <v>0</v>
      </c>
      <c r="C37" s="185">
        <v>0</v>
      </c>
      <c r="D37" s="185">
        <v>0</v>
      </c>
      <c r="E37" s="185">
        <v>0</v>
      </c>
      <c r="F37" s="185">
        <v>0</v>
      </c>
      <c r="G37" s="185">
        <v>0</v>
      </c>
    </row>
    <row r="38" spans="1:7">
      <c r="A38" s="181" t="s">
        <v>138</v>
      </c>
      <c r="B38" s="185">
        <v>0</v>
      </c>
      <c r="C38" s="185">
        <v>0</v>
      </c>
      <c r="D38" s="185">
        <v>0</v>
      </c>
      <c r="E38" s="185">
        <v>0</v>
      </c>
      <c r="F38" s="185">
        <v>0</v>
      </c>
      <c r="G38" s="185">
        <v>0</v>
      </c>
    </row>
    <row r="39" spans="1:7">
      <c r="A39" s="181" t="s">
        <v>139</v>
      </c>
      <c r="B39" s="185">
        <v>0</v>
      </c>
      <c r="C39" s="185">
        <v>0</v>
      </c>
      <c r="D39" s="185">
        <v>0</v>
      </c>
      <c r="E39" s="185">
        <v>0</v>
      </c>
      <c r="F39" s="185">
        <v>0</v>
      </c>
      <c r="G39" s="185">
        <v>0</v>
      </c>
    </row>
    <row r="40" spans="1:7">
      <c r="A40" s="94"/>
      <c r="B40" s="185"/>
      <c r="C40" s="185"/>
      <c r="D40" s="185"/>
      <c r="E40" s="185"/>
      <c r="F40" s="185"/>
      <c r="G40" s="185"/>
    </row>
    <row r="41" spans="1:7">
      <c r="A41" s="98" t="s">
        <v>140</v>
      </c>
      <c r="B41" s="211">
        <f t="shared" ref="B41:G41" si="0">B9+B10+B11+B12+B13+B14+B15+B16+B28++B34+B35+B37</f>
        <v>17452115.030000001</v>
      </c>
      <c r="C41" s="211">
        <f t="shared" si="0"/>
        <v>14870000</v>
      </c>
      <c r="D41" s="211">
        <f t="shared" si="0"/>
        <v>32322115.030000001</v>
      </c>
      <c r="E41" s="211">
        <f t="shared" si="0"/>
        <v>27344203.539999999</v>
      </c>
      <c r="F41" s="211">
        <f t="shared" si="0"/>
        <v>27344203.539999999</v>
      </c>
      <c r="G41" s="211">
        <f t="shared" si="0"/>
        <v>9892088.5099999979</v>
      </c>
    </row>
    <row r="42" spans="1:7">
      <c r="A42" s="98" t="s">
        <v>141</v>
      </c>
      <c r="B42" s="186"/>
      <c r="C42" s="186"/>
      <c r="D42" s="186"/>
      <c r="E42" s="186"/>
      <c r="F42" s="186"/>
      <c r="G42" s="171">
        <v>9892088.5099999979</v>
      </c>
    </row>
    <row r="43" spans="1:7">
      <c r="A43" s="94"/>
      <c r="B43" s="172"/>
      <c r="C43" s="172"/>
      <c r="D43" s="172"/>
      <c r="E43" s="172"/>
      <c r="F43" s="172"/>
      <c r="G43" s="172"/>
    </row>
    <row r="44" spans="1:7">
      <c r="A44" s="98" t="s">
        <v>142</v>
      </c>
      <c r="B44" s="172"/>
      <c r="C44" s="172"/>
      <c r="D44" s="172"/>
      <c r="E44" s="172"/>
      <c r="F44" s="172"/>
      <c r="G44" s="172"/>
    </row>
    <row r="45" spans="1:7">
      <c r="A45" s="149" t="s">
        <v>143</v>
      </c>
      <c r="B45" s="185">
        <v>0</v>
      </c>
      <c r="C45" s="185">
        <v>0</v>
      </c>
      <c r="D45" s="185">
        <v>0</v>
      </c>
      <c r="E45" s="185">
        <v>0</v>
      </c>
      <c r="F45" s="185">
        <v>0</v>
      </c>
      <c r="G45" s="185">
        <v>0</v>
      </c>
    </row>
    <row r="46" spans="1:7">
      <c r="A46" s="182" t="s">
        <v>144</v>
      </c>
      <c r="B46" s="185">
        <v>0</v>
      </c>
      <c r="C46" s="185">
        <v>0</v>
      </c>
      <c r="D46" s="185">
        <v>0</v>
      </c>
      <c r="E46" s="185">
        <v>0</v>
      </c>
      <c r="F46" s="185">
        <v>0</v>
      </c>
      <c r="G46" s="185">
        <v>0</v>
      </c>
    </row>
    <row r="47" spans="1:7">
      <c r="A47" s="182" t="s">
        <v>145</v>
      </c>
      <c r="B47" s="185">
        <v>0</v>
      </c>
      <c r="C47" s="185">
        <v>0</v>
      </c>
      <c r="D47" s="185">
        <v>0</v>
      </c>
      <c r="E47" s="185">
        <v>0</v>
      </c>
      <c r="F47" s="185">
        <v>0</v>
      </c>
      <c r="G47" s="185">
        <v>0</v>
      </c>
    </row>
    <row r="48" spans="1:7">
      <c r="A48" s="182" t="s">
        <v>146</v>
      </c>
      <c r="B48" s="178">
        <v>0</v>
      </c>
      <c r="C48" s="178">
        <v>0</v>
      </c>
      <c r="D48" s="185">
        <v>0</v>
      </c>
      <c r="E48" s="178">
        <v>0</v>
      </c>
      <c r="F48" s="178">
        <v>0</v>
      </c>
      <c r="G48" s="185">
        <v>0</v>
      </c>
    </row>
    <row r="49" spans="1:7" ht="28.8">
      <c r="A49" s="182" t="s">
        <v>147</v>
      </c>
      <c r="B49" s="178">
        <v>0</v>
      </c>
      <c r="C49" s="178">
        <v>0</v>
      </c>
      <c r="D49" s="185">
        <v>0</v>
      </c>
      <c r="E49" s="178">
        <v>0</v>
      </c>
      <c r="F49" s="178">
        <v>0</v>
      </c>
      <c r="G49" s="185">
        <v>0</v>
      </c>
    </row>
    <row r="50" spans="1:7">
      <c r="A50" s="182" t="s">
        <v>148</v>
      </c>
      <c r="B50" s="185">
        <v>0</v>
      </c>
      <c r="C50" s="185">
        <v>0</v>
      </c>
      <c r="D50" s="185">
        <v>0</v>
      </c>
      <c r="E50" s="185">
        <v>0</v>
      </c>
      <c r="F50" s="185">
        <v>0</v>
      </c>
      <c r="G50" s="185">
        <v>0</v>
      </c>
    </row>
    <row r="51" spans="1:7">
      <c r="A51" s="182" t="s">
        <v>149</v>
      </c>
      <c r="B51" s="185">
        <v>0</v>
      </c>
      <c r="C51" s="185">
        <v>0</v>
      </c>
      <c r="D51" s="185">
        <v>0</v>
      </c>
      <c r="E51" s="185">
        <v>0</v>
      </c>
      <c r="F51" s="185">
        <v>0</v>
      </c>
      <c r="G51" s="185">
        <v>0</v>
      </c>
    </row>
    <row r="52" spans="1:7" ht="28.8">
      <c r="A52" s="180" t="s">
        <v>150</v>
      </c>
      <c r="B52" s="185">
        <v>0</v>
      </c>
      <c r="C52" s="185">
        <v>0</v>
      </c>
      <c r="D52" s="185">
        <v>0</v>
      </c>
      <c r="E52" s="185">
        <v>0</v>
      </c>
      <c r="F52" s="185">
        <v>0</v>
      </c>
      <c r="G52" s="185">
        <v>0</v>
      </c>
    </row>
    <row r="53" spans="1:7">
      <c r="A53" s="181" t="s">
        <v>151</v>
      </c>
      <c r="B53" s="178">
        <v>0</v>
      </c>
      <c r="C53" s="178">
        <v>0</v>
      </c>
      <c r="D53" s="185">
        <v>0</v>
      </c>
      <c r="E53" s="178">
        <v>0</v>
      </c>
      <c r="F53" s="178">
        <v>0</v>
      </c>
      <c r="G53" s="185">
        <v>0</v>
      </c>
    </row>
    <row r="54" spans="1:7">
      <c r="A54" s="149" t="s">
        <v>152</v>
      </c>
      <c r="B54" s="185">
        <v>0</v>
      </c>
      <c r="C54" s="185">
        <v>0</v>
      </c>
      <c r="D54" s="185">
        <v>0</v>
      </c>
      <c r="E54" s="185">
        <v>0</v>
      </c>
      <c r="F54" s="185">
        <v>0</v>
      </c>
      <c r="G54" s="185">
        <v>0</v>
      </c>
    </row>
    <row r="55" spans="1:7">
      <c r="A55" s="180" t="s">
        <v>153</v>
      </c>
      <c r="B55" s="185">
        <v>0</v>
      </c>
      <c r="C55" s="185">
        <v>0</v>
      </c>
      <c r="D55" s="185">
        <v>0</v>
      </c>
      <c r="E55" s="185">
        <v>0</v>
      </c>
      <c r="F55" s="185">
        <v>0</v>
      </c>
      <c r="G55" s="185">
        <v>0</v>
      </c>
    </row>
    <row r="56" spans="1:7">
      <c r="A56" s="182" t="s">
        <v>154</v>
      </c>
      <c r="B56" s="185">
        <v>0</v>
      </c>
      <c r="C56" s="185">
        <v>0</v>
      </c>
      <c r="D56" s="185">
        <v>0</v>
      </c>
      <c r="E56" s="185">
        <v>0</v>
      </c>
      <c r="F56" s="185">
        <v>0</v>
      </c>
      <c r="G56" s="185">
        <v>0</v>
      </c>
    </row>
    <row r="57" spans="1:7">
      <c r="A57" s="182" t="s">
        <v>155</v>
      </c>
      <c r="B57" s="185">
        <v>0</v>
      </c>
      <c r="C57" s="185">
        <v>0</v>
      </c>
      <c r="D57" s="185">
        <v>0</v>
      </c>
      <c r="E57" s="185">
        <v>0</v>
      </c>
      <c r="F57" s="185">
        <v>0</v>
      </c>
      <c r="G57" s="185">
        <v>0</v>
      </c>
    </row>
    <row r="58" spans="1:7">
      <c r="A58" s="180" t="s">
        <v>156</v>
      </c>
      <c r="B58" s="178">
        <v>0</v>
      </c>
      <c r="C58" s="178">
        <v>0</v>
      </c>
      <c r="D58" s="185">
        <v>0</v>
      </c>
      <c r="E58" s="178">
        <v>0</v>
      </c>
      <c r="F58" s="178">
        <v>0</v>
      </c>
      <c r="G58" s="185">
        <v>0</v>
      </c>
    </row>
    <row r="59" spans="1:7">
      <c r="A59" s="149" t="s">
        <v>157</v>
      </c>
      <c r="B59" s="185">
        <v>0</v>
      </c>
      <c r="C59" s="185">
        <v>0</v>
      </c>
      <c r="D59" s="185">
        <v>0</v>
      </c>
      <c r="E59" s="185">
        <v>0</v>
      </c>
      <c r="F59" s="185">
        <v>0</v>
      </c>
      <c r="G59" s="185">
        <v>0</v>
      </c>
    </row>
    <row r="60" spans="1:7">
      <c r="A60" s="182" t="s">
        <v>158</v>
      </c>
      <c r="B60" s="178">
        <v>0</v>
      </c>
      <c r="C60" s="178">
        <v>0</v>
      </c>
      <c r="D60" s="185">
        <v>0</v>
      </c>
      <c r="E60" s="178">
        <v>0</v>
      </c>
      <c r="F60" s="178">
        <v>0</v>
      </c>
      <c r="G60" s="185">
        <v>0</v>
      </c>
    </row>
    <row r="61" spans="1:7">
      <c r="A61" s="182" t="s">
        <v>159</v>
      </c>
      <c r="B61" s="178">
        <v>0</v>
      </c>
      <c r="C61" s="178">
        <v>0</v>
      </c>
      <c r="D61" s="185">
        <v>0</v>
      </c>
      <c r="E61" s="178">
        <v>0</v>
      </c>
      <c r="F61" s="178">
        <v>0</v>
      </c>
      <c r="G61" s="185">
        <v>0</v>
      </c>
    </row>
    <row r="62" spans="1:7">
      <c r="A62" s="149" t="s">
        <v>160</v>
      </c>
      <c r="B62" s="178">
        <v>0</v>
      </c>
      <c r="C62" s="178">
        <v>0</v>
      </c>
      <c r="D62" s="185">
        <v>0</v>
      </c>
      <c r="E62" s="178">
        <v>0</v>
      </c>
      <c r="F62" s="178">
        <v>0</v>
      </c>
      <c r="G62" s="185">
        <v>0</v>
      </c>
    </row>
    <row r="63" spans="1:7">
      <c r="A63" s="149" t="s">
        <v>161</v>
      </c>
      <c r="B63" s="178">
        <v>0</v>
      </c>
      <c r="C63" s="178">
        <v>0</v>
      </c>
      <c r="D63" s="185">
        <v>0</v>
      </c>
      <c r="E63" s="178">
        <v>0</v>
      </c>
      <c r="F63" s="178">
        <v>0</v>
      </c>
      <c r="G63" s="185">
        <v>0</v>
      </c>
    </row>
    <row r="64" spans="1:7">
      <c r="A64" s="94"/>
      <c r="B64" s="172"/>
      <c r="C64" s="172"/>
      <c r="D64" s="172"/>
      <c r="E64" s="172"/>
      <c r="F64" s="172"/>
      <c r="G64" s="172"/>
    </row>
    <row r="65" spans="1:7">
      <c r="A65" s="98" t="s">
        <v>162</v>
      </c>
      <c r="B65" s="171">
        <v>0</v>
      </c>
      <c r="C65" s="171">
        <v>0</v>
      </c>
      <c r="D65" s="171">
        <v>0</v>
      </c>
      <c r="E65" s="171">
        <v>0</v>
      </c>
      <c r="F65" s="171">
        <v>0</v>
      </c>
      <c r="G65" s="171">
        <v>0</v>
      </c>
    </row>
    <row r="66" spans="1:7">
      <c r="A66" s="94"/>
      <c r="B66" s="172"/>
      <c r="C66" s="172"/>
      <c r="D66" s="172"/>
      <c r="E66" s="172"/>
      <c r="F66" s="172"/>
      <c r="G66" s="172"/>
    </row>
    <row r="67" spans="1:7">
      <c r="A67" s="98" t="s">
        <v>163</v>
      </c>
      <c r="B67" s="171">
        <v>0</v>
      </c>
      <c r="C67" s="171">
        <v>0</v>
      </c>
      <c r="D67" s="171">
        <v>0</v>
      </c>
      <c r="E67" s="171">
        <v>0</v>
      </c>
      <c r="F67" s="171">
        <v>0</v>
      </c>
      <c r="G67" s="171">
        <v>0</v>
      </c>
    </row>
    <row r="68" spans="1:7">
      <c r="A68" s="149" t="s">
        <v>164</v>
      </c>
      <c r="B68" s="178">
        <v>0</v>
      </c>
      <c r="C68" s="178">
        <v>0</v>
      </c>
      <c r="D68" s="185">
        <v>0</v>
      </c>
      <c r="E68" s="178">
        <v>0</v>
      </c>
      <c r="F68" s="178">
        <v>0</v>
      </c>
      <c r="G68" s="185">
        <v>0</v>
      </c>
    </row>
    <row r="69" spans="1:7">
      <c r="A69" s="94"/>
      <c r="B69" s="172"/>
      <c r="C69" s="172"/>
      <c r="D69" s="172"/>
      <c r="E69" s="172"/>
      <c r="F69" s="172"/>
      <c r="G69" s="172"/>
    </row>
    <row r="70" spans="1:7">
      <c r="A70" s="98" t="s">
        <v>165</v>
      </c>
      <c r="B70" s="211">
        <f t="shared" ref="B70:G70" si="1">B41+B65+B67</f>
        <v>17452115.030000001</v>
      </c>
      <c r="C70" s="211">
        <f t="shared" si="1"/>
        <v>14870000</v>
      </c>
      <c r="D70" s="211">
        <f t="shared" si="1"/>
        <v>32322115.030000001</v>
      </c>
      <c r="E70" s="211">
        <f t="shared" si="1"/>
        <v>27344203.539999999</v>
      </c>
      <c r="F70" s="211">
        <f t="shared" si="1"/>
        <v>27344203.539999999</v>
      </c>
      <c r="G70" s="211">
        <f t="shared" si="1"/>
        <v>9892088.5099999979</v>
      </c>
    </row>
    <row r="71" spans="1:7">
      <c r="A71" s="94"/>
      <c r="B71" s="172"/>
      <c r="C71" s="172"/>
      <c r="D71" s="172"/>
      <c r="E71" s="172"/>
      <c r="F71" s="172"/>
      <c r="G71" s="172"/>
    </row>
    <row r="72" spans="1:7">
      <c r="A72" s="98" t="s">
        <v>166</v>
      </c>
      <c r="B72" s="172"/>
      <c r="C72" s="172"/>
      <c r="D72" s="172"/>
      <c r="E72" s="172"/>
      <c r="F72" s="172"/>
      <c r="G72" s="172"/>
    </row>
    <row r="73" spans="1:7">
      <c r="A73" s="183" t="s">
        <v>167</v>
      </c>
      <c r="B73" s="178">
        <v>0</v>
      </c>
      <c r="C73" s="178">
        <v>0</v>
      </c>
      <c r="D73" s="185">
        <v>0</v>
      </c>
      <c r="E73" s="178">
        <v>0</v>
      </c>
      <c r="F73" s="178">
        <v>0</v>
      </c>
      <c r="G73" s="185">
        <v>0</v>
      </c>
    </row>
    <row r="74" spans="1:7" ht="28.8">
      <c r="A74" s="183" t="s">
        <v>168</v>
      </c>
      <c r="B74" s="178">
        <v>0</v>
      </c>
      <c r="C74" s="178">
        <v>0</v>
      </c>
      <c r="D74" s="185">
        <v>0</v>
      </c>
      <c r="E74" s="178">
        <v>0</v>
      </c>
      <c r="F74" s="178">
        <v>0</v>
      </c>
      <c r="G74" s="185">
        <v>0</v>
      </c>
    </row>
    <row r="75" spans="1:7">
      <c r="A75" s="152" t="s">
        <v>169</v>
      </c>
      <c r="B75" s="171">
        <v>0</v>
      </c>
      <c r="C75" s="171">
        <v>0</v>
      </c>
      <c r="D75" s="171">
        <v>0</v>
      </c>
      <c r="E75" s="171">
        <v>0</v>
      </c>
      <c r="F75" s="171">
        <v>0</v>
      </c>
      <c r="G75" s="171">
        <v>0</v>
      </c>
    </row>
    <row r="76" spans="1:7">
      <c r="A76" s="136"/>
      <c r="B76" s="187"/>
      <c r="C76" s="187"/>
      <c r="D76" s="187"/>
      <c r="E76" s="187"/>
      <c r="F76" s="187"/>
      <c r="G76" s="187"/>
    </row>
    <row r="77" spans="1:7">
      <c r="A77" t="s">
        <v>31</v>
      </c>
      <c r="B77" s="188"/>
      <c r="C77" s="188"/>
      <c r="D77" s="188"/>
      <c r="E77" s="188"/>
      <c r="F77" s="188"/>
      <c r="G77" s="188"/>
    </row>
    <row r="78" spans="1:7">
      <c r="B78" s="7"/>
      <c r="C78" s="7"/>
      <c r="D78" s="7"/>
      <c r="E78" s="7"/>
      <c r="F78" s="7"/>
      <c r="G78" s="8"/>
    </row>
    <row r="79" spans="1:7">
      <c r="B79" s="9"/>
      <c r="C79" s="9"/>
      <c r="D79" s="9"/>
      <c r="E79" s="9"/>
      <c r="F79" s="9"/>
      <c r="G79" s="10"/>
    </row>
    <row r="80" spans="1:7">
      <c r="B80" s="5"/>
      <c r="C80" s="5"/>
      <c r="D80" s="5"/>
      <c r="E80" s="5"/>
      <c r="F80" s="5"/>
      <c r="G80" s="5"/>
    </row>
  </sheetData>
  <mergeCells count="8">
    <mergeCell ref="A1:G1"/>
    <mergeCell ref="A6:A7"/>
    <mergeCell ref="G6:G7"/>
    <mergeCell ref="B6:F6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1"/>
  <sheetViews>
    <sheetView showGridLines="0" zoomScale="60" zoomScaleNormal="60" workbookViewId="0">
      <selection activeCell="B159" sqref="B159"/>
    </sheetView>
  </sheetViews>
  <sheetFormatPr baseColWidth="10" defaultRowHeight="14.4"/>
  <cols>
    <col min="1" max="1" width="103.33203125" customWidth="1"/>
    <col min="2" max="5" width="21" customWidth="1"/>
    <col min="6" max="6" width="20.88671875" customWidth="1"/>
    <col min="7" max="7" width="21" customWidth="1"/>
    <col min="8" max="8" width="11.5546875" style="55"/>
  </cols>
  <sheetData>
    <row r="1" spans="1:8" ht="48.75" customHeight="1">
      <c r="A1" s="230" t="s">
        <v>170</v>
      </c>
      <c r="B1" s="224"/>
      <c r="C1" s="224"/>
      <c r="D1" s="224"/>
      <c r="E1" s="224"/>
      <c r="F1" s="224"/>
      <c r="G1" s="224"/>
      <c r="H1" s="56"/>
    </row>
    <row r="2" spans="1:8">
      <c r="A2" s="225" t="s">
        <v>661</v>
      </c>
      <c r="B2" s="225"/>
      <c r="C2" s="225"/>
      <c r="D2" s="225"/>
      <c r="E2" s="225"/>
      <c r="F2" s="225"/>
      <c r="G2" s="225"/>
      <c r="H2" s="56"/>
    </row>
    <row r="3" spans="1:8">
      <c r="A3" s="231" t="s">
        <v>171</v>
      </c>
      <c r="B3" s="231"/>
      <c r="C3" s="231"/>
      <c r="D3" s="231"/>
      <c r="E3" s="231"/>
      <c r="F3" s="231"/>
      <c r="G3" s="231"/>
      <c r="H3" s="56"/>
    </row>
    <row r="4" spans="1:8">
      <c r="A4" s="231" t="s">
        <v>172</v>
      </c>
      <c r="B4" s="231"/>
      <c r="C4" s="231"/>
      <c r="D4" s="231"/>
      <c r="E4" s="231"/>
      <c r="F4" s="231"/>
      <c r="G4" s="231"/>
      <c r="H4" s="56"/>
    </row>
    <row r="5" spans="1:8">
      <c r="A5" s="231" t="s">
        <v>734</v>
      </c>
      <c r="B5" s="231"/>
      <c r="C5" s="231"/>
      <c r="D5" s="231"/>
      <c r="E5" s="231"/>
      <c r="F5" s="231"/>
      <c r="G5" s="231"/>
      <c r="H5" s="56"/>
    </row>
    <row r="6" spans="1:8">
      <c r="A6" s="226" t="s">
        <v>2</v>
      </c>
      <c r="B6" s="226"/>
      <c r="C6" s="226"/>
      <c r="D6" s="226"/>
      <c r="E6" s="226"/>
      <c r="F6" s="226"/>
      <c r="G6" s="226"/>
      <c r="H6" s="56"/>
    </row>
    <row r="7" spans="1:8">
      <c r="A7" s="228" t="s">
        <v>63</v>
      </c>
      <c r="B7" s="228" t="s">
        <v>173</v>
      </c>
      <c r="C7" s="228"/>
      <c r="D7" s="228"/>
      <c r="E7" s="228"/>
      <c r="F7" s="228"/>
      <c r="G7" s="229" t="s">
        <v>174</v>
      </c>
      <c r="H7" s="56"/>
    </row>
    <row r="8" spans="1:8" ht="28.8">
      <c r="A8" s="228"/>
      <c r="B8" s="22" t="s">
        <v>78</v>
      </c>
      <c r="C8" s="22" t="s">
        <v>175</v>
      </c>
      <c r="D8" s="22" t="s">
        <v>176</v>
      </c>
      <c r="E8" s="22" t="s">
        <v>61</v>
      </c>
      <c r="F8" s="22" t="s">
        <v>99</v>
      </c>
      <c r="G8" s="228"/>
      <c r="H8" s="56"/>
    </row>
    <row r="9" spans="1:8">
      <c r="A9" s="11" t="s">
        <v>177</v>
      </c>
      <c r="B9" s="33">
        <f>B10+B18+B189+B28+B38+B48+B58+B62+B71+B75</f>
        <v>17452115.030000001</v>
      </c>
      <c r="C9" s="33">
        <f t="shared" ref="C9:F9" si="0">C10+C18+C189+C28+C38+C48+C58+C62+C71+C75</f>
        <v>14870000</v>
      </c>
      <c r="D9" s="33">
        <f t="shared" si="0"/>
        <v>32322115.030000001</v>
      </c>
      <c r="E9" s="33">
        <f t="shared" si="0"/>
        <v>25656868.750000004</v>
      </c>
      <c r="F9" s="33">
        <f t="shared" si="0"/>
        <v>25656868.750000004</v>
      </c>
      <c r="G9" s="33">
        <f>G10+G18+G189+G28+G38+G48+G58+G62+G71+G75</f>
        <v>6665246.2800000021</v>
      </c>
      <c r="H9" s="56"/>
    </row>
    <row r="10" spans="1:8">
      <c r="A10" s="34" t="s">
        <v>178</v>
      </c>
      <c r="B10" s="189">
        <v>12252247.140000001</v>
      </c>
      <c r="C10" s="189">
        <v>72000</v>
      </c>
      <c r="D10" s="189">
        <v>12324247.140000001</v>
      </c>
      <c r="E10" s="189">
        <v>7268697.3999999994</v>
      </c>
      <c r="F10" s="189">
        <v>7268697.3999999994</v>
      </c>
      <c r="G10" s="189">
        <v>5055549.7400000012</v>
      </c>
      <c r="H10" s="56"/>
    </row>
    <row r="11" spans="1:8">
      <c r="A11" s="36" t="s">
        <v>179</v>
      </c>
      <c r="B11" s="190">
        <v>10104917.99</v>
      </c>
      <c r="C11" s="190">
        <v>0</v>
      </c>
      <c r="D11" s="189">
        <v>10104917.99</v>
      </c>
      <c r="E11" s="190">
        <v>6541038.0599999996</v>
      </c>
      <c r="F11" s="190">
        <v>6541038.0599999996</v>
      </c>
      <c r="G11" s="189">
        <v>3563879.9300000006</v>
      </c>
      <c r="H11" s="57" t="s">
        <v>530</v>
      </c>
    </row>
    <row r="12" spans="1:8">
      <c r="A12" s="36" t="s">
        <v>180</v>
      </c>
      <c r="B12" s="190">
        <v>381600</v>
      </c>
      <c r="C12" s="190">
        <v>45000</v>
      </c>
      <c r="D12" s="189">
        <v>426600</v>
      </c>
      <c r="E12" s="190">
        <v>424983.6</v>
      </c>
      <c r="F12" s="190">
        <v>424983.6</v>
      </c>
      <c r="G12" s="189">
        <v>1616.4000000000233</v>
      </c>
      <c r="H12" s="57" t="s">
        <v>531</v>
      </c>
    </row>
    <row r="13" spans="1:8">
      <c r="A13" s="36" t="s">
        <v>181</v>
      </c>
      <c r="B13" s="190">
        <v>1524524.76</v>
      </c>
      <c r="C13" s="190">
        <v>27000</v>
      </c>
      <c r="D13" s="189">
        <v>1551524.76</v>
      </c>
      <c r="E13" s="190">
        <v>254754.54</v>
      </c>
      <c r="F13" s="190">
        <v>254754.54</v>
      </c>
      <c r="G13" s="189">
        <v>1296770.22</v>
      </c>
      <c r="H13" s="57" t="s">
        <v>532</v>
      </c>
    </row>
    <row r="14" spans="1:8">
      <c r="A14" s="36" t="s">
        <v>182</v>
      </c>
      <c r="B14" s="189">
        <v>0</v>
      </c>
      <c r="C14" s="189">
        <v>0</v>
      </c>
      <c r="D14" s="189">
        <v>0</v>
      </c>
      <c r="E14" s="189">
        <v>0</v>
      </c>
      <c r="F14" s="189">
        <v>0</v>
      </c>
      <c r="G14" s="189">
        <v>0</v>
      </c>
      <c r="H14" s="57" t="s">
        <v>533</v>
      </c>
    </row>
    <row r="15" spans="1:8">
      <c r="A15" s="36" t="s">
        <v>183</v>
      </c>
      <c r="B15" s="190">
        <v>241204.39</v>
      </c>
      <c r="C15" s="190">
        <v>0</v>
      </c>
      <c r="D15" s="189">
        <v>241204.39</v>
      </c>
      <c r="E15" s="190">
        <v>47921.2</v>
      </c>
      <c r="F15" s="190">
        <v>47921.2</v>
      </c>
      <c r="G15" s="189">
        <v>193283.19</v>
      </c>
      <c r="H15" s="57" t="s">
        <v>534</v>
      </c>
    </row>
    <row r="16" spans="1:8">
      <c r="A16" s="36" t="s">
        <v>184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57" t="s">
        <v>535</v>
      </c>
    </row>
    <row r="17" spans="1:8">
      <c r="A17" s="36" t="s">
        <v>185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57" t="s">
        <v>536</v>
      </c>
    </row>
    <row r="18" spans="1:8">
      <c r="A18" s="34" t="s">
        <v>186</v>
      </c>
      <c r="B18" s="189">
        <v>1938332.93</v>
      </c>
      <c r="C18" s="189">
        <v>618000</v>
      </c>
      <c r="D18" s="189">
        <v>2556332.9300000002</v>
      </c>
      <c r="E18" s="189">
        <v>1948232.9300000002</v>
      </c>
      <c r="F18" s="189">
        <v>1948232.9300000002</v>
      </c>
      <c r="G18" s="189">
        <v>608100</v>
      </c>
      <c r="H18" s="56"/>
    </row>
    <row r="19" spans="1:8">
      <c r="A19" s="36" t="s">
        <v>187</v>
      </c>
      <c r="B19" s="190">
        <v>347604.99</v>
      </c>
      <c r="C19" s="190">
        <v>200000</v>
      </c>
      <c r="D19" s="189">
        <v>547604.99</v>
      </c>
      <c r="E19" s="190">
        <v>477903.96</v>
      </c>
      <c r="F19" s="190">
        <v>477903.96</v>
      </c>
      <c r="G19" s="189">
        <v>69701.02999999997</v>
      </c>
      <c r="H19" s="57" t="s">
        <v>537</v>
      </c>
    </row>
    <row r="20" spans="1:8">
      <c r="A20" s="36" t="s">
        <v>188</v>
      </c>
      <c r="B20" s="190">
        <v>609975.98</v>
      </c>
      <c r="C20" s="190">
        <v>418000</v>
      </c>
      <c r="D20" s="189">
        <v>1027975.98</v>
      </c>
      <c r="E20" s="190">
        <v>830042.55</v>
      </c>
      <c r="F20" s="190">
        <v>830042.55</v>
      </c>
      <c r="G20" s="189">
        <v>197933.42999999993</v>
      </c>
      <c r="H20" s="57" t="s">
        <v>538</v>
      </c>
    </row>
    <row r="21" spans="1:8">
      <c r="A21" s="36" t="s">
        <v>189</v>
      </c>
      <c r="B21" s="189">
        <v>0</v>
      </c>
      <c r="C21" s="189">
        <v>0</v>
      </c>
      <c r="D21" s="189">
        <v>0</v>
      </c>
      <c r="E21" s="189">
        <v>0</v>
      </c>
      <c r="F21" s="189">
        <v>0</v>
      </c>
      <c r="G21" s="189">
        <v>0</v>
      </c>
      <c r="H21" s="57" t="s">
        <v>539</v>
      </c>
    </row>
    <row r="22" spans="1:8">
      <c r="A22" s="36" t="s">
        <v>190</v>
      </c>
      <c r="B22" s="190">
        <v>190375.98</v>
      </c>
      <c r="C22" s="190">
        <v>0</v>
      </c>
      <c r="D22" s="189">
        <v>190375.98</v>
      </c>
      <c r="E22" s="190">
        <v>181225.76</v>
      </c>
      <c r="F22" s="190">
        <v>181225.76</v>
      </c>
      <c r="G22" s="189">
        <v>9150.2200000000012</v>
      </c>
      <c r="H22" s="57" t="s">
        <v>540</v>
      </c>
    </row>
    <row r="23" spans="1:8">
      <c r="A23" s="36" t="s">
        <v>191</v>
      </c>
      <c r="B23" s="190">
        <v>40000</v>
      </c>
      <c r="C23" s="190">
        <v>0</v>
      </c>
      <c r="D23" s="189">
        <v>40000</v>
      </c>
      <c r="E23" s="190">
        <v>32376.22</v>
      </c>
      <c r="F23" s="190">
        <v>32376.22</v>
      </c>
      <c r="G23" s="189">
        <v>7623.7799999999988</v>
      </c>
      <c r="H23" s="57" t="s">
        <v>541</v>
      </c>
    </row>
    <row r="24" spans="1:8">
      <c r="A24" s="36" t="s">
        <v>192</v>
      </c>
      <c r="B24" s="190">
        <v>685187.99</v>
      </c>
      <c r="C24" s="190">
        <v>0</v>
      </c>
      <c r="D24" s="189">
        <v>685187.99</v>
      </c>
      <c r="E24" s="190">
        <v>362786.65</v>
      </c>
      <c r="F24" s="190">
        <v>362786.65</v>
      </c>
      <c r="G24" s="189">
        <v>322401.33999999997</v>
      </c>
      <c r="H24" s="57" t="s">
        <v>542</v>
      </c>
    </row>
    <row r="25" spans="1:8">
      <c r="A25" s="36" t="s">
        <v>193</v>
      </c>
      <c r="B25" s="190">
        <v>50187.99</v>
      </c>
      <c r="C25" s="190">
        <v>0</v>
      </c>
      <c r="D25" s="189">
        <v>50187.99</v>
      </c>
      <c r="E25" s="190">
        <v>49601.599999999999</v>
      </c>
      <c r="F25" s="190">
        <v>49601.599999999999</v>
      </c>
      <c r="G25" s="189">
        <v>586.38999999999942</v>
      </c>
      <c r="H25" s="57" t="s">
        <v>543</v>
      </c>
    </row>
    <row r="26" spans="1:8">
      <c r="A26" s="36" t="s">
        <v>194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57" t="s">
        <v>544</v>
      </c>
    </row>
    <row r="27" spans="1:8">
      <c r="A27" s="36" t="s">
        <v>195</v>
      </c>
      <c r="B27" s="190">
        <v>15000</v>
      </c>
      <c r="C27" s="190">
        <v>0</v>
      </c>
      <c r="D27" s="189">
        <v>15000</v>
      </c>
      <c r="E27" s="190">
        <v>14296.19</v>
      </c>
      <c r="F27" s="190">
        <v>14296.19</v>
      </c>
      <c r="G27" s="189">
        <v>703.80999999999949</v>
      </c>
      <c r="H27" s="57" t="s">
        <v>545</v>
      </c>
    </row>
    <row r="28" spans="1:8">
      <c r="A28" s="34" t="s">
        <v>196</v>
      </c>
      <c r="B28" s="35">
        <f>SUM(B29:B37)</f>
        <v>2026534.96</v>
      </c>
      <c r="C28" s="35">
        <f t="shared" ref="C28:G28" si="1">SUM(C29:C37)</f>
        <v>14180000</v>
      </c>
      <c r="D28" s="35">
        <f t="shared" si="1"/>
        <v>16206534.960000001</v>
      </c>
      <c r="E28" s="35">
        <f t="shared" si="1"/>
        <v>15611397.190000001</v>
      </c>
      <c r="F28" s="35">
        <f t="shared" si="1"/>
        <v>15611397.190000001</v>
      </c>
      <c r="G28" s="35">
        <f t="shared" si="1"/>
        <v>595137.77000000095</v>
      </c>
      <c r="H28" s="56"/>
    </row>
    <row r="29" spans="1:8">
      <c r="A29" s="36" t="s">
        <v>197</v>
      </c>
      <c r="B29" s="190">
        <v>330145.31</v>
      </c>
      <c r="C29" s="190">
        <v>0</v>
      </c>
      <c r="D29" s="189">
        <v>330145.31</v>
      </c>
      <c r="E29" s="190">
        <v>175631.57</v>
      </c>
      <c r="F29" s="190">
        <v>175631.57</v>
      </c>
      <c r="G29" s="189">
        <v>154513.74</v>
      </c>
      <c r="H29" s="57" t="s">
        <v>546</v>
      </c>
    </row>
    <row r="30" spans="1:8">
      <c r="A30" s="36" t="s">
        <v>198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57" t="s">
        <v>547</v>
      </c>
    </row>
    <row r="31" spans="1:8">
      <c r="A31" s="36" t="s">
        <v>199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57" t="s">
        <v>548</v>
      </c>
    </row>
    <row r="32" spans="1:8">
      <c r="A32" s="36" t="s">
        <v>200</v>
      </c>
      <c r="B32" s="190">
        <v>165000</v>
      </c>
      <c r="C32" s="190">
        <v>0</v>
      </c>
      <c r="D32" s="189">
        <v>165000</v>
      </c>
      <c r="E32" s="190">
        <v>155231.23000000001</v>
      </c>
      <c r="F32" s="190">
        <v>155231.23000000001</v>
      </c>
      <c r="G32" s="189">
        <v>9768.7699999999895</v>
      </c>
      <c r="H32" s="57" t="s">
        <v>549</v>
      </c>
    </row>
    <row r="33" spans="1:8">
      <c r="A33" s="36" t="s">
        <v>201</v>
      </c>
      <c r="B33" s="190">
        <v>716687.99</v>
      </c>
      <c r="C33" s="190">
        <v>0</v>
      </c>
      <c r="D33" s="189">
        <v>716687.99</v>
      </c>
      <c r="E33" s="190">
        <v>527835.09</v>
      </c>
      <c r="F33" s="190">
        <v>527835.09</v>
      </c>
      <c r="G33" s="189">
        <v>188852.90000000002</v>
      </c>
      <c r="H33" s="57" t="s">
        <v>550</v>
      </c>
    </row>
    <row r="34" spans="1:8">
      <c r="A34" s="36" t="s">
        <v>202</v>
      </c>
      <c r="B34" s="190">
        <v>10000</v>
      </c>
      <c r="C34" s="190">
        <v>0</v>
      </c>
      <c r="D34" s="189">
        <v>10000</v>
      </c>
      <c r="E34" s="190">
        <v>0</v>
      </c>
      <c r="F34" s="190">
        <v>0</v>
      </c>
      <c r="G34" s="189">
        <v>10000</v>
      </c>
      <c r="H34" s="57" t="s">
        <v>551</v>
      </c>
    </row>
    <row r="35" spans="1:8">
      <c r="A35" s="36" t="s">
        <v>203</v>
      </c>
      <c r="B35" s="190">
        <v>70000</v>
      </c>
      <c r="C35" s="190">
        <v>0</v>
      </c>
      <c r="D35" s="189">
        <v>70000</v>
      </c>
      <c r="E35" s="190">
        <v>56742.080000000002</v>
      </c>
      <c r="F35" s="190">
        <v>56742.080000000002</v>
      </c>
      <c r="G35" s="189">
        <v>13257.919999999998</v>
      </c>
      <c r="H35" s="57" t="s">
        <v>552</v>
      </c>
    </row>
    <row r="36" spans="1:8">
      <c r="A36" s="36" t="s">
        <v>204</v>
      </c>
      <c r="B36" s="190">
        <v>365963.97</v>
      </c>
      <c r="C36" s="190">
        <v>14180000</v>
      </c>
      <c r="D36" s="189">
        <v>14545963.970000001</v>
      </c>
      <c r="E36" s="190">
        <v>14483132.26</v>
      </c>
      <c r="F36" s="190">
        <v>14483132.26</v>
      </c>
      <c r="G36" s="189">
        <v>62831.710000000894</v>
      </c>
      <c r="H36" s="57" t="s">
        <v>553</v>
      </c>
    </row>
    <row r="37" spans="1:8">
      <c r="A37" s="36" t="s">
        <v>205</v>
      </c>
      <c r="B37" s="190">
        <v>368737.69</v>
      </c>
      <c r="C37" s="190">
        <v>0</v>
      </c>
      <c r="D37" s="189">
        <v>368737.69</v>
      </c>
      <c r="E37" s="190">
        <v>212824.95999999999</v>
      </c>
      <c r="F37" s="190">
        <v>212824.95999999999</v>
      </c>
      <c r="G37" s="189">
        <v>155912.73000000001</v>
      </c>
      <c r="H37" s="57" t="s">
        <v>554</v>
      </c>
    </row>
    <row r="38" spans="1:8">
      <c r="A38" s="34" t="s">
        <v>206</v>
      </c>
      <c r="B38" s="189">
        <v>200000</v>
      </c>
      <c r="C38" s="189">
        <v>0</v>
      </c>
      <c r="D38" s="189">
        <v>200000</v>
      </c>
      <c r="E38" s="189">
        <v>98139.26</v>
      </c>
      <c r="F38" s="189">
        <v>98139.26</v>
      </c>
      <c r="G38" s="189">
        <v>101860.74</v>
      </c>
      <c r="H38" s="56"/>
    </row>
    <row r="39" spans="1:8">
      <c r="A39" s="36" t="s">
        <v>207</v>
      </c>
      <c r="B39" s="189">
        <v>0</v>
      </c>
      <c r="C39" s="189">
        <v>0</v>
      </c>
      <c r="D39" s="189">
        <v>0</v>
      </c>
      <c r="E39" s="189">
        <v>0</v>
      </c>
      <c r="F39" s="189">
        <v>0</v>
      </c>
      <c r="G39" s="189">
        <v>0</v>
      </c>
      <c r="H39" s="57" t="s">
        <v>555</v>
      </c>
    </row>
    <row r="40" spans="1:8">
      <c r="A40" s="36" t="s">
        <v>208</v>
      </c>
      <c r="B40" s="189">
        <v>0</v>
      </c>
      <c r="C40" s="189">
        <v>0</v>
      </c>
      <c r="D40" s="189">
        <v>0</v>
      </c>
      <c r="E40" s="189">
        <v>0</v>
      </c>
      <c r="F40" s="189">
        <v>0</v>
      </c>
      <c r="G40" s="189">
        <v>0</v>
      </c>
      <c r="H40" s="57" t="s">
        <v>556</v>
      </c>
    </row>
    <row r="41" spans="1:8">
      <c r="A41" s="36" t="s">
        <v>209</v>
      </c>
      <c r="B41" s="189">
        <v>0</v>
      </c>
      <c r="C41" s="189">
        <v>0</v>
      </c>
      <c r="D41" s="189">
        <v>0</v>
      </c>
      <c r="E41" s="189">
        <v>0</v>
      </c>
      <c r="F41" s="189">
        <v>0</v>
      </c>
      <c r="G41" s="189">
        <v>0</v>
      </c>
      <c r="H41" s="57" t="s">
        <v>557</v>
      </c>
    </row>
    <row r="42" spans="1:8">
      <c r="A42" s="36" t="s">
        <v>210</v>
      </c>
      <c r="B42" s="190">
        <v>200000</v>
      </c>
      <c r="C42" s="190">
        <v>0</v>
      </c>
      <c r="D42" s="189">
        <v>200000</v>
      </c>
      <c r="E42" s="190">
        <v>98139.26</v>
      </c>
      <c r="F42" s="190">
        <v>98139.26</v>
      </c>
      <c r="G42" s="189">
        <v>101860.74</v>
      </c>
      <c r="H42" s="57" t="s">
        <v>558</v>
      </c>
    </row>
    <row r="43" spans="1:8">
      <c r="A43" s="36" t="s">
        <v>211</v>
      </c>
      <c r="B43" s="189">
        <v>0</v>
      </c>
      <c r="C43" s="189">
        <v>0</v>
      </c>
      <c r="D43" s="189">
        <v>0</v>
      </c>
      <c r="E43" s="189">
        <v>0</v>
      </c>
      <c r="F43" s="189">
        <v>0</v>
      </c>
      <c r="G43" s="189">
        <v>0</v>
      </c>
      <c r="H43" s="56" t="s">
        <v>559</v>
      </c>
    </row>
    <row r="44" spans="1:8">
      <c r="A44" s="36" t="s">
        <v>212</v>
      </c>
      <c r="B44" s="189">
        <v>0</v>
      </c>
      <c r="C44" s="189">
        <v>0</v>
      </c>
      <c r="D44" s="189">
        <v>0</v>
      </c>
      <c r="E44" s="189">
        <v>0</v>
      </c>
      <c r="F44" s="189">
        <v>0</v>
      </c>
      <c r="G44" s="189">
        <v>0</v>
      </c>
      <c r="H44" s="57" t="s">
        <v>560</v>
      </c>
    </row>
    <row r="45" spans="1:8">
      <c r="A45" s="36" t="s">
        <v>213</v>
      </c>
      <c r="B45" s="189">
        <v>0</v>
      </c>
      <c r="C45" s="189">
        <v>0</v>
      </c>
      <c r="D45" s="189">
        <v>0</v>
      </c>
      <c r="E45" s="189">
        <v>0</v>
      </c>
      <c r="F45" s="189">
        <v>0</v>
      </c>
      <c r="G45" s="189">
        <v>0</v>
      </c>
      <c r="H45" s="57"/>
    </row>
    <row r="46" spans="1:8">
      <c r="A46" s="36" t="s">
        <v>214</v>
      </c>
      <c r="B46" s="189">
        <v>0</v>
      </c>
      <c r="C46" s="189">
        <v>0</v>
      </c>
      <c r="D46" s="189">
        <v>0</v>
      </c>
      <c r="E46" s="189">
        <v>0</v>
      </c>
      <c r="F46" s="189">
        <v>0</v>
      </c>
      <c r="G46" s="189">
        <v>0</v>
      </c>
      <c r="H46" s="57" t="s">
        <v>561</v>
      </c>
    </row>
    <row r="47" spans="1:8">
      <c r="A47" s="36" t="s">
        <v>215</v>
      </c>
      <c r="B47" s="189">
        <v>0</v>
      </c>
      <c r="C47" s="189">
        <v>0</v>
      </c>
      <c r="D47" s="189">
        <v>0</v>
      </c>
      <c r="E47" s="189">
        <v>0</v>
      </c>
      <c r="F47" s="189">
        <v>0</v>
      </c>
      <c r="G47" s="189">
        <v>0</v>
      </c>
      <c r="H47" s="57" t="s">
        <v>562</v>
      </c>
    </row>
    <row r="48" spans="1:8">
      <c r="A48" s="34" t="s">
        <v>216</v>
      </c>
      <c r="B48" s="189">
        <v>5000</v>
      </c>
      <c r="C48" s="189">
        <v>0</v>
      </c>
      <c r="D48" s="189">
        <v>5000</v>
      </c>
      <c r="E48" s="189">
        <v>0</v>
      </c>
      <c r="F48" s="189">
        <v>0</v>
      </c>
      <c r="G48" s="189">
        <v>5000</v>
      </c>
      <c r="H48" s="56"/>
    </row>
    <row r="49" spans="1:8">
      <c r="A49" s="36" t="s">
        <v>217</v>
      </c>
      <c r="B49" s="190">
        <v>5000</v>
      </c>
      <c r="C49" s="190">
        <v>0</v>
      </c>
      <c r="D49" s="189">
        <v>5000</v>
      </c>
      <c r="E49" s="190">
        <v>0</v>
      </c>
      <c r="F49" s="190">
        <v>0</v>
      </c>
      <c r="G49" s="189">
        <v>5000</v>
      </c>
      <c r="H49" s="57" t="s">
        <v>563</v>
      </c>
    </row>
    <row r="50" spans="1:8">
      <c r="A50" s="36" t="s">
        <v>218</v>
      </c>
      <c r="B50" s="189">
        <v>0</v>
      </c>
      <c r="C50" s="189">
        <v>0</v>
      </c>
      <c r="D50" s="189">
        <v>0</v>
      </c>
      <c r="E50" s="189">
        <v>0</v>
      </c>
      <c r="F50" s="189">
        <v>0</v>
      </c>
      <c r="G50" s="189">
        <v>0</v>
      </c>
      <c r="H50" s="57" t="s">
        <v>564</v>
      </c>
    </row>
    <row r="51" spans="1:8">
      <c r="A51" s="36" t="s">
        <v>219</v>
      </c>
      <c r="B51" s="189">
        <v>0</v>
      </c>
      <c r="C51" s="189">
        <v>0</v>
      </c>
      <c r="D51" s="189">
        <v>0</v>
      </c>
      <c r="E51" s="189">
        <v>0</v>
      </c>
      <c r="F51" s="189">
        <v>0</v>
      </c>
      <c r="G51" s="189">
        <v>0</v>
      </c>
      <c r="H51" s="57" t="s">
        <v>565</v>
      </c>
    </row>
    <row r="52" spans="1:8">
      <c r="A52" s="36" t="s">
        <v>220</v>
      </c>
      <c r="B52" s="189">
        <v>0</v>
      </c>
      <c r="C52" s="189">
        <v>0</v>
      </c>
      <c r="D52" s="189">
        <v>0</v>
      </c>
      <c r="E52" s="189">
        <v>0</v>
      </c>
      <c r="F52" s="189">
        <v>0</v>
      </c>
      <c r="G52" s="189">
        <v>0</v>
      </c>
      <c r="H52" s="57" t="s">
        <v>566</v>
      </c>
    </row>
    <row r="53" spans="1:8">
      <c r="A53" s="36" t="s">
        <v>221</v>
      </c>
      <c r="B53" s="189">
        <v>0</v>
      </c>
      <c r="C53" s="189">
        <v>0</v>
      </c>
      <c r="D53" s="189">
        <v>0</v>
      </c>
      <c r="E53" s="189">
        <v>0</v>
      </c>
      <c r="F53" s="189">
        <v>0</v>
      </c>
      <c r="G53" s="189">
        <v>0</v>
      </c>
      <c r="H53" s="57" t="s">
        <v>567</v>
      </c>
    </row>
    <row r="54" spans="1:8">
      <c r="A54" s="36" t="s">
        <v>222</v>
      </c>
      <c r="B54" s="189">
        <v>0</v>
      </c>
      <c r="C54" s="189">
        <v>0</v>
      </c>
      <c r="D54" s="189">
        <v>0</v>
      </c>
      <c r="E54" s="189">
        <v>0</v>
      </c>
      <c r="F54" s="189">
        <v>0</v>
      </c>
      <c r="G54" s="189">
        <v>0</v>
      </c>
      <c r="H54" s="57" t="s">
        <v>568</v>
      </c>
    </row>
    <row r="55" spans="1:8">
      <c r="A55" s="36" t="s">
        <v>223</v>
      </c>
      <c r="B55" s="189">
        <v>0</v>
      </c>
      <c r="C55" s="189">
        <v>0</v>
      </c>
      <c r="D55" s="189">
        <v>0</v>
      </c>
      <c r="E55" s="189">
        <v>0</v>
      </c>
      <c r="F55" s="189">
        <v>0</v>
      </c>
      <c r="G55" s="189">
        <v>0</v>
      </c>
      <c r="H55" s="57" t="s">
        <v>569</v>
      </c>
    </row>
    <row r="56" spans="1:8">
      <c r="A56" s="36" t="s">
        <v>224</v>
      </c>
      <c r="B56" s="189">
        <v>0</v>
      </c>
      <c r="C56" s="189">
        <v>0</v>
      </c>
      <c r="D56" s="189">
        <v>0</v>
      </c>
      <c r="E56" s="189">
        <v>0</v>
      </c>
      <c r="F56" s="189">
        <v>0</v>
      </c>
      <c r="G56" s="189">
        <v>0</v>
      </c>
      <c r="H56" s="57" t="s">
        <v>570</v>
      </c>
    </row>
    <row r="57" spans="1:8">
      <c r="A57" s="36" t="s">
        <v>225</v>
      </c>
      <c r="B57" s="189">
        <v>0</v>
      </c>
      <c r="C57" s="189">
        <v>0</v>
      </c>
      <c r="D57" s="189">
        <v>0</v>
      </c>
      <c r="E57" s="189">
        <v>0</v>
      </c>
      <c r="F57" s="189">
        <v>0</v>
      </c>
      <c r="G57" s="189">
        <v>0</v>
      </c>
      <c r="H57" s="57" t="s">
        <v>571</v>
      </c>
    </row>
    <row r="58" spans="1:8">
      <c r="A58" s="34" t="s">
        <v>226</v>
      </c>
      <c r="B58" s="189">
        <v>0</v>
      </c>
      <c r="C58" s="189">
        <v>0</v>
      </c>
      <c r="D58" s="189">
        <v>0</v>
      </c>
      <c r="E58" s="189">
        <v>0</v>
      </c>
      <c r="F58" s="189">
        <v>0</v>
      </c>
      <c r="G58" s="189">
        <v>0</v>
      </c>
      <c r="H58" s="56"/>
    </row>
    <row r="59" spans="1:8">
      <c r="A59" s="36" t="s">
        <v>227</v>
      </c>
      <c r="B59" s="189">
        <v>0</v>
      </c>
      <c r="C59" s="189">
        <v>0</v>
      </c>
      <c r="D59" s="189">
        <v>0</v>
      </c>
      <c r="E59" s="189">
        <v>0</v>
      </c>
      <c r="F59" s="189">
        <v>0</v>
      </c>
      <c r="G59" s="189">
        <v>0</v>
      </c>
      <c r="H59" s="57" t="s">
        <v>572</v>
      </c>
    </row>
    <row r="60" spans="1:8">
      <c r="A60" s="36" t="s">
        <v>228</v>
      </c>
      <c r="B60" s="189">
        <v>0</v>
      </c>
      <c r="C60" s="189">
        <v>0</v>
      </c>
      <c r="D60" s="189">
        <v>0</v>
      </c>
      <c r="E60" s="189">
        <v>0</v>
      </c>
      <c r="F60" s="189">
        <v>0</v>
      </c>
      <c r="G60" s="189">
        <v>0</v>
      </c>
      <c r="H60" s="57" t="s">
        <v>573</v>
      </c>
    </row>
    <row r="61" spans="1:8">
      <c r="A61" s="36" t="s">
        <v>229</v>
      </c>
      <c r="B61" s="189">
        <v>0</v>
      </c>
      <c r="C61" s="189">
        <v>0</v>
      </c>
      <c r="D61" s="189">
        <v>0</v>
      </c>
      <c r="E61" s="189">
        <v>0</v>
      </c>
      <c r="F61" s="189">
        <v>0</v>
      </c>
      <c r="G61" s="189">
        <v>0</v>
      </c>
      <c r="H61" s="57" t="s">
        <v>574</v>
      </c>
    </row>
    <row r="62" spans="1:8">
      <c r="A62" s="34" t="s">
        <v>230</v>
      </c>
      <c r="B62" s="189">
        <v>0</v>
      </c>
      <c r="C62" s="189">
        <v>0</v>
      </c>
      <c r="D62" s="189">
        <v>0</v>
      </c>
      <c r="E62" s="189">
        <v>0</v>
      </c>
      <c r="F62" s="189">
        <v>0</v>
      </c>
      <c r="G62" s="189">
        <v>0</v>
      </c>
      <c r="H62" s="56"/>
    </row>
    <row r="63" spans="1:8">
      <c r="A63" s="36" t="s">
        <v>231</v>
      </c>
      <c r="B63" s="189">
        <v>0</v>
      </c>
      <c r="C63" s="189">
        <v>0</v>
      </c>
      <c r="D63" s="189">
        <v>0</v>
      </c>
      <c r="E63" s="189">
        <v>0</v>
      </c>
      <c r="F63" s="189">
        <v>0</v>
      </c>
      <c r="G63" s="189">
        <v>0</v>
      </c>
      <c r="H63" s="57" t="s">
        <v>575</v>
      </c>
    </row>
    <row r="64" spans="1:8">
      <c r="A64" s="36" t="s">
        <v>232</v>
      </c>
      <c r="B64" s="189">
        <v>0</v>
      </c>
      <c r="C64" s="189">
        <v>0</v>
      </c>
      <c r="D64" s="189">
        <v>0</v>
      </c>
      <c r="E64" s="189">
        <v>0</v>
      </c>
      <c r="F64" s="189">
        <v>0</v>
      </c>
      <c r="G64" s="189">
        <v>0</v>
      </c>
      <c r="H64" s="57" t="s">
        <v>576</v>
      </c>
    </row>
    <row r="65" spans="1:8">
      <c r="A65" s="36" t="s">
        <v>233</v>
      </c>
      <c r="B65" s="189">
        <v>0</v>
      </c>
      <c r="C65" s="189">
        <v>0</v>
      </c>
      <c r="D65" s="189">
        <v>0</v>
      </c>
      <c r="E65" s="189">
        <v>0</v>
      </c>
      <c r="F65" s="189">
        <v>0</v>
      </c>
      <c r="G65" s="189">
        <v>0</v>
      </c>
      <c r="H65" s="57" t="s">
        <v>577</v>
      </c>
    </row>
    <row r="66" spans="1:8">
      <c r="A66" s="36" t="s">
        <v>234</v>
      </c>
      <c r="B66" s="189">
        <v>0</v>
      </c>
      <c r="C66" s="189">
        <v>0</v>
      </c>
      <c r="D66" s="189">
        <v>0</v>
      </c>
      <c r="E66" s="189">
        <v>0</v>
      </c>
      <c r="F66" s="189">
        <v>0</v>
      </c>
      <c r="G66" s="189">
        <v>0</v>
      </c>
      <c r="H66" s="57" t="s">
        <v>578</v>
      </c>
    </row>
    <row r="67" spans="1:8">
      <c r="A67" s="36" t="s">
        <v>235</v>
      </c>
      <c r="B67" s="189">
        <v>0</v>
      </c>
      <c r="C67" s="189">
        <v>0</v>
      </c>
      <c r="D67" s="189">
        <v>0</v>
      </c>
      <c r="E67" s="189">
        <v>0</v>
      </c>
      <c r="F67" s="189">
        <v>0</v>
      </c>
      <c r="G67" s="189">
        <v>0</v>
      </c>
      <c r="H67" s="57" t="s">
        <v>579</v>
      </c>
    </row>
    <row r="68" spans="1:8">
      <c r="A68" s="36" t="s">
        <v>236</v>
      </c>
      <c r="B68" s="189">
        <v>0</v>
      </c>
      <c r="C68" s="189">
        <v>0</v>
      </c>
      <c r="D68" s="189">
        <v>0</v>
      </c>
      <c r="E68" s="189">
        <v>0</v>
      </c>
      <c r="F68" s="189">
        <v>0</v>
      </c>
      <c r="G68" s="189">
        <v>0</v>
      </c>
      <c r="H68" s="57"/>
    </row>
    <row r="69" spans="1:8">
      <c r="A69" s="36" t="s">
        <v>237</v>
      </c>
      <c r="B69" s="189">
        <v>0</v>
      </c>
      <c r="C69" s="189">
        <v>0</v>
      </c>
      <c r="D69" s="189">
        <v>0</v>
      </c>
      <c r="E69" s="189">
        <v>0</v>
      </c>
      <c r="F69" s="189">
        <v>0</v>
      </c>
      <c r="G69" s="189">
        <v>0</v>
      </c>
      <c r="H69" s="57" t="s">
        <v>580</v>
      </c>
    </row>
    <row r="70" spans="1:8">
      <c r="A70" s="36" t="s">
        <v>238</v>
      </c>
      <c r="B70" s="189">
        <v>0</v>
      </c>
      <c r="C70" s="189">
        <v>0</v>
      </c>
      <c r="D70" s="189">
        <v>0</v>
      </c>
      <c r="E70" s="189">
        <v>0</v>
      </c>
      <c r="F70" s="189">
        <v>0</v>
      </c>
      <c r="G70" s="189">
        <v>0</v>
      </c>
      <c r="H70" s="57" t="s">
        <v>581</v>
      </c>
    </row>
    <row r="71" spans="1:8">
      <c r="A71" s="34" t="s">
        <v>239</v>
      </c>
      <c r="B71" s="189">
        <v>1030000</v>
      </c>
      <c r="C71" s="189">
        <v>0</v>
      </c>
      <c r="D71" s="189">
        <v>1030000</v>
      </c>
      <c r="E71" s="189">
        <v>730401.97</v>
      </c>
      <c r="F71" s="189">
        <v>730401.97</v>
      </c>
      <c r="G71" s="189">
        <v>299598.03000000003</v>
      </c>
      <c r="H71" s="56"/>
    </row>
    <row r="72" spans="1:8">
      <c r="A72" s="36" t="s">
        <v>240</v>
      </c>
      <c r="B72" s="189">
        <v>0</v>
      </c>
      <c r="C72" s="189">
        <v>0</v>
      </c>
      <c r="D72" s="189">
        <v>0</v>
      </c>
      <c r="E72" s="189">
        <v>0</v>
      </c>
      <c r="F72" s="189">
        <v>0</v>
      </c>
      <c r="G72" s="189">
        <v>0</v>
      </c>
      <c r="H72" s="57" t="s">
        <v>582</v>
      </c>
    </row>
    <row r="73" spans="1:8">
      <c r="A73" s="36" t="s">
        <v>241</v>
      </c>
      <c r="B73" s="189">
        <v>0</v>
      </c>
      <c r="C73" s="189">
        <v>0</v>
      </c>
      <c r="D73" s="189">
        <v>0</v>
      </c>
      <c r="E73" s="189">
        <v>0</v>
      </c>
      <c r="F73" s="189">
        <v>0</v>
      </c>
      <c r="G73" s="189">
        <v>0</v>
      </c>
      <c r="H73" s="57" t="s">
        <v>583</v>
      </c>
    </row>
    <row r="74" spans="1:8">
      <c r="A74" s="36" t="s">
        <v>242</v>
      </c>
      <c r="B74" s="190">
        <v>1030000</v>
      </c>
      <c r="C74" s="190">
        <v>0</v>
      </c>
      <c r="D74" s="189">
        <v>1030000</v>
      </c>
      <c r="E74" s="190">
        <v>730401.97</v>
      </c>
      <c r="F74" s="190">
        <v>730401.97</v>
      </c>
      <c r="G74" s="189">
        <v>299598.03000000003</v>
      </c>
      <c r="H74" s="57" t="s">
        <v>584</v>
      </c>
    </row>
    <row r="75" spans="1:8">
      <c r="A75" s="34" t="s">
        <v>243</v>
      </c>
      <c r="B75" s="189">
        <v>0</v>
      </c>
      <c r="C75" s="189">
        <v>0</v>
      </c>
      <c r="D75" s="189">
        <v>0</v>
      </c>
      <c r="E75" s="189">
        <v>0</v>
      </c>
      <c r="F75" s="189">
        <v>0</v>
      </c>
      <c r="G75" s="189">
        <v>0</v>
      </c>
      <c r="H75" s="56"/>
    </row>
    <row r="76" spans="1:8">
      <c r="A76" s="36" t="s">
        <v>244</v>
      </c>
      <c r="B76" s="189">
        <v>0</v>
      </c>
      <c r="C76" s="189">
        <v>0</v>
      </c>
      <c r="D76" s="189">
        <v>0</v>
      </c>
      <c r="E76" s="189">
        <v>0</v>
      </c>
      <c r="F76" s="189">
        <v>0</v>
      </c>
      <c r="G76" s="189">
        <v>0</v>
      </c>
      <c r="H76" s="57" t="s">
        <v>585</v>
      </c>
    </row>
    <row r="77" spans="1:8">
      <c r="A77" s="36" t="s">
        <v>245</v>
      </c>
      <c r="B77" s="189">
        <v>0</v>
      </c>
      <c r="C77" s="189">
        <v>0</v>
      </c>
      <c r="D77" s="189">
        <v>0</v>
      </c>
      <c r="E77" s="189">
        <v>0</v>
      </c>
      <c r="F77" s="189">
        <v>0</v>
      </c>
      <c r="G77" s="189">
        <v>0</v>
      </c>
      <c r="H77" s="57" t="s">
        <v>586</v>
      </c>
    </row>
    <row r="78" spans="1:8">
      <c r="A78" s="36" t="s">
        <v>246</v>
      </c>
      <c r="B78" s="189">
        <v>0</v>
      </c>
      <c r="C78" s="189">
        <v>0</v>
      </c>
      <c r="D78" s="189">
        <v>0</v>
      </c>
      <c r="E78" s="189">
        <v>0</v>
      </c>
      <c r="F78" s="189">
        <v>0</v>
      </c>
      <c r="G78" s="189">
        <v>0</v>
      </c>
      <c r="H78" s="57" t="s">
        <v>587</v>
      </c>
    </row>
    <row r="79" spans="1:8">
      <c r="A79" s="36" t="s">
        <v>247</v>
      </c>
      <c r="B79" s="189">
        <v>0</v>
      </c>
      <c r="C79" s="189">
        <v>0</v>
      </c>
      <c r="D79" s="189">
        <v>0</v>
      </c>
      <c r="E79" s="189">
        <v>0</v>
      </c>
      <c r="F79" s="189">
        <v>0</v>
      </c>
      <c r="G79" s="189">
        <v>0</v>
      </c>
      <c r="H79" s="57" t="s">
        <v>588</v>
      </c>
    </row>
    <row r="80" spans="1:8">
      <c r="A80" s="36" t="s">
        <v>248</v>
      </c>
      <c r="B80" s="189">
        <v>0</v>
      </c>
      <c r="C80" s="189">
        <v>0</v>
      </c>
      <c r="D80" s="189">
        <v>0</v>
      </c>
      <c r="E80" s="189">
        <v>0</v>
      </c>
      <c r="F80" s="189">
        <v>0</v>
      </c>
      <c r="G80" s="189">
        <v>0</v>
      </c>
      <c r="H80" s="57" t="s">
        <v>589</v>
      </c>
    </row>
    <row r="81" spans="1:8">
      <c r="A81" s="36" t="s">
        <v>249</v>
      </c>
      <c r="B81" s="189">
        <v>0</v>
      </c>
      <c r="C81" s="189">
        <v>0</v>
      </c>
      <c r="D81" s="189">
        <v>0</v>
      </c>
      <c r="E81" s="189">
        <v>0</v>
      </c>
      <c r="F81" s="189">
        <v>0</v>
      </c>
      <c r="G81" s="189">
        <v>0</v>
      </c>
      <c r="H81" s="57" t="s">
        <v>590</v>
      </c>
    </row>
    <row r="82" spans="1:8">
      <c r="A82" s="36" t="s">
        <v>250</v>
      </c>
      <c r="B82" s="189">
        <v>0</v>
      </c>
      <c r="C82" s="189">
        <v>0</v>
      </c>
      <c r="D82" s="189">
        <v>0</v>
      </c>
      <c r="E82" s="189">
        <v>0</v>
      </c>
      <c r="F82" s="189">
        <v>0</v>
      </c>
      <c r="G82" s="189">
        <v>0</v>
      </c>
      <c r="H82" s="57" t="s">
        <v>591</v>
      </c>
    </row>
    <row r="83" spans="1:8">
      <c r="A83" s="37"/>
      <c r="B83" s="193"/>
      <c r="C83" s="193"/>
      <c r="D83" s="193"/>
      <c r="E83" s="193"/>
      <c r="F83" s="193"/>
      <c r="G83" s="193"/>
      <c r="H83" s="56"/>
    </row>
    <row r="84" spans="1:8">
      <c r="A84" s="38" t="s">
        <v>251</v>
      </c>
      <c r="B84" s="192">
        <v>0</v>
      </c>
      <c r="C84" s="192">
        <v>0</v>
      </c>
      <c r="D84" s="192">
        <v>0</v>
      </c>
      <c r="E84" s="192">
        <v>0</v>
      </c>
      <c r="F84" s="192">
        <v>0</v>
      </c>
      <c r="G84" s="192">
        <v>0</v>
      </c>
      <c r="H84" s="56"/>
    </row>
    <row r="85" spans="1:8">
      <c r="A85" s="34" t="s">
        <v>178</v>
      </c>
      <c r="B85" s="189">
        <v>0</v>
      </c>
      <c r="C85" s="189">
        <v>0</v>
      </c>
      <c r="D85" s="189">
        <v>0</v>
      </c>
      <c r="E85" s="189">
        <v>0</v>
      </c>
      <c r="F85" s="189">
        <v>0</v>
      </c>
      <c r="G85" s="189">
        <v>0</v>
      </c>
      <c r="H85" s="56"/>
    </row>
    <row r="86" spans="1:8">
      <c r="A86" s="36" t="s">
        <v>179</v>
      </c>
      <c r="B86" s="189">
        <v>0</v>
      </c>
      <c r="C86" s="189">
        <v>0</v>
      </c>
      <c r="D86" s="189">
        <v>0</v>
      </c>
      <c r="E86" s="189">
        <v>0</v>
      </c>
      <c r="F86" s="189">
        <v>0</v>
      </c>
      <c r="G86" s="189">
        <v>0</v>
      </c>
      <c r="H86" s="57" t="s">
        <v>592</v>
      </c>
    </row>
    <row r="87" spans="1:8">
      <c r="A87" s="36" t="s">
        <v>180</v>
      </c>
      <c r="B87" s="189">
        <v>0</v>
      </c>
      <c r="C87" s="189">
        <v>0</v>
      </c>
      <c r="D87" s="189">
        <v>0</v>
      </c>
      <c r="E87" s="189">
        <v>0</v>
      </c>
      <c r="F87" s="189">
        <v>0</v>
      </c>
      <c r="G87" s="189">
        <v>0</v>
      </c>
      <c r="H87" s="57" t="s">
        <v>593</v>
      </c>
    </row>
    <row r="88" spans="1:8">
      <c r="A88" s="36" t="s">
        <v>181</v>
      </c>
      <c r="B88" s="189">
        <v>0</v>
      </c>
      <c r="C88" s="189">
        <v>0</v>
      </c>
      <c r="D88" s="189">
        <v>0</v>
      </c>
      <c r="E88" s="189">
        <v>0</v>
      </c>
      <c r="F88" s="189">
        <v>0</v>
      </c>
      <c r="G88" s="189">
        <v>0</v>
      </c>
      <c r="H88" s="57" t="s">
        <v>594</v>
      </c>
    </row>
    <row r="89" spans="1:8">
      <c r="A89" s="36" t="s">
        <v>182</v>
      </c>
      <c r="B89" s="189">
        <v>0</v>
      </c>
      <c r="C89" s="189">
        <v>0</v>
      </c>
      <c r="D89" s="189">
        <v>0</v>
      </c>
      <c r="E89" s="189">
        <v>0</v>
      </c>
      <c r="F89" s="189">
        <v>0</v>
      </c>
      <c r="G89" s="189">
        <v>0</v>
      </c>
      <c r="H89" s="57" t="s">
        <v>595</v>
      </c>
    </row>
    <row r="90" spans="1:8">
      <c r="A90" s="36" t="s">
        <v>183</v>
      </c>
      <c r="B90" s="189">
        <v>0</v>
      </c>
      <c r="C90" s="189">
        <v>0</v>
      </c>
      <c r="D90" s="189">
        <v>0</v>
      </c>
      <c r="E90" s="189">
        <v>0</v>
      </c>
      <c r="F90" s="189">
        <v>0</v>
      </c>
      <c r="G90" s="189">
        <v>0</v>
      </c>
      <c r="H90" s="57" t="s">
        <v>596</v>
      </c>
    </row>
    <row r="91" spans="1:8">
      <c r="A91" s="36" t="s">
        <v>184</v>
      </c>
      <c r="B91" s="189">
        <v>0</v>
      </c>
      <c r="C91" s="189">
        <v>0</v>
      </c>
      <c r="D91" s="189">
        <v>0</v>
      </c>
      <c r="E91" s="189">
        <v>0</v>
      </c>
      <c r="F91" s="189">
        <v>0</v>
      </c>
      <c r="G91" s="189">
        <v>0</v>
      </c>
      <c r="H91" s="57" t="s">
        <v>597</v>
      </c>
    </row>
    <row r="92" spans="1:8">
      <c r="A92" s="36" t="s">
        <v>185</v>
      </c>
      <c r="B92" s="189">
        <v>0</v>
      </c>
      <c r="C92" s="189">
        <v>0</v>
      </c>
      <c r="D92" s="189">
        <v>0</v>
      </c>
      <c r="E92" s="189">
        <v>0</v>
      </c>
      <c r="F92" s="189">
        <v>0</v>
      </c>
      <c r="G92" s="189">
        <v>0</v>
      </c>
      <c r="H92" s="57" t="s">
        <v>598</v>
      </c>
    </row>
    <row r="93" spans="1:8">
      <c r="A93" s="34" t="s">
        <v>186</v>
      </c>
      <c r="B93" s="189">
        <v>0</v>
      </c>
      <c r="C93" s="189">
        <v>0</v>
      </c>
      <c r="D93" s="189">
        <v>0</v>
      </c>
      <c r="E93" s="189">
        <v>0</v>
      </c>
      <c r="F93" s="189">
        <v>0</v>
      </c>
      <c r="G93" s="189">
        <v>0</v>
      </c>
      <c r="H93" s="56"/>
    </row>
    <row r="94" spans="1:8">
      <c r="A94" s="36" t="s">
        <v>187</v>
      </c>
      <c r="B94" s="189">
        <v>0</v>
      </c>
      <c r="C94" s="189">
        <v>0</v>
      </c>
      <c r="D94" s="189">
        <v>0</v>
      </c>
      <c r="E94" s="189">
        <v>0</v>
      </c>
      <c r="F94" s="189">
        <v>0</v>
      </c>
      <c r="G94" s="189">
        <v>0</v>
      </c>
      <c r="H94" s="57" t="s">
        <v>599</v>
      </c>
    </row>
    <row r="95" spans="1:8">
      <c r="A95" s="36" t="s">
        <v>188</v>
      </c>
      <c r="B95" s="189">
        <v>0</v>
      </c>
      <c r="C95" s="189">
        <v>0</v>
      </c>
      <c r="D95" s="189">
        <v>0</v>
      </c>
      <c r="E95" s="189">
        <v>0</v>
      </c>
      <c r="F95" s="189">
        <v>0</v>
      </c>
      <c r="G95" s="189">
        <v>0</v>
      </c>
      <c r="H95" s="57" t="s">
        <v>600</v>
      </c>
    </row>
    <row r="96" spans="1:8">
      <c r="A96" s="36" t="s">
        <v>189</v>
      </c>
      <c r="B96" s="189">
        <v>0</v>
      </c>
      <c r="C96" s="189">
        <v>0</v>
      </c>
      <c r="D96" s="189">
        <v>0</v>
      </c>
      <c r="E96" s="189">
        <v>0</v>
      </c>
      <c r="F96" s="189">
        <v>0</v>
      </c>
      <c r="G96" s="189">
        <v>0</v>
      </c>
      <c r="H96" s="57" t="s">
        <v>601</v>
      </c>
    </row>
    <row r="97" spans="1:8">
      <c r="A97" s="36" t="s">
        <v>190</v>
      </c>
      <c r="B97" s="189">
        <v>0</v>
      </c>
      <c r="C97" s="189">
        <v>0</v>
      </c>
      <c r="D97" s="189">
        <v>0</v>
      </c>
      <c r="E97" s="189">
        <v>0</v>
      </c>
      <c r="F97" s="189">
        <v>0</v>
      </c>
      <c r="G97" s="189">
        <v>0</v>
      </c>
      <c r="H97" s="57" t="s">
        <v>602</v>
      </c>
    </row>
    <row r="98" spans="1:8">
      <c r="A98" s="39" t="s">
        <v>191</v>
      </c>
      <c r="B98" s="189">
        <v>0</v>
      </c>
      <c r="C98" s="189">
        <v>0</v>
      </c>
      <c r="D98" s="189">
        <v>0</v>
      </c>
      <c r="E98" s="189">
        <v>0</v>
      </c>
      <c r="F98" s="189">
        <v>0</v>
      </c>
      <c r="G98" s="189">
        <v>0</v>
      </c>
      <c r="H98" s="57" t="s">
        <v>603</v>
      </c>
    </row>
    <row r="99" spans="1:8">
      <c r="A99" s="36" t="s">
        <v>192</v>
      </c>
      <c r="B99" s="189">
        <v>0</v>
      </c>
      <c r="C99" s="189">
        <v>0</v>
      </c>
      <c r="D99" s="189">
        <v>0</v>
      </c>
      <c r="E99" s="189">
        <v>0</v>
      </c>
      <c r="F99" s="189">
        <v>0</v>
      </c>
      <c r="G99" s="189">
        <v>0</v>
      </c>
      <c r="H99" s="57" t="s">
        <v>604</v>
      </c>
    </row>
    <row r="100" spans="1:8">
      <c r="A100" s="36" t="s">
        <v>193</v>
      </c>
      <c r="B100" s="189">
        <v>0</v>
      </c>
      <c r="C100" s="189">
        <v>0</v>
      </c>
      <c r="D100" s="189">
        <v>0</v>
      </c>
      <c r="E100" s="189">
        <v>0</v>
      </c>
      <c r="F100" s="189">
        <v>0</v>
      </c>
      <c r="G100" s="189">
        <v>0</v>
      </c>
      <c r="H100" s="57" t="s">
        <v>605</v>
      </c>
    </row>
    <row r="101" spans="1:8">
      <c r="A101" s="36" t="s">
        <v>194</v>
      </c>
      <c r="B101" s="189">
        <v>0</v>
      </c>
      <c r="C101" s="189">
        <v>0</v>
      </c>
      <c r="D101" s="189">
        <v>0</v>
      </c>
      <c r="E101" s="189">
        <v>0</v>
      </c>
      <c r="F101" s="189">
        <v>0</v>
      </c>
      <c r="G101" s="189">
        <v>0</v>
      </c>
      <c r="H101" s="57" t="s">
        <v>606</v>
      </c>
    </row>
    <row r="102" spans="1:8">
      <c r="A102" s="36" t="s">
        <v>195</v>
      </c>
      <c r="B102" s="189">
        <v>0</v>
      </c>
      <c r="C102" s="189">
        <v>0</v>
      </c>
      <c r="D102" s="189">
        <v>0</v>
      </c>
      <c r="E102" s="189">
        <v>0</v>
      </c>
      <c r="F102" s="189">
        <v>0</v>
      </c>
      <c r="G102" s="189">
        <v>0</v>
      </c>
      <c r="H102" s="57" t="s">
        <v>607</v>
      </c>
    </row>
    <row r="103" spans="1:8">
      <c r="A103" s="34" t="s">
        <v>196</v>
      </c>
      <c r="B103" s="189">
        <v>0</v>
      </c>
      <c r="C103" s="189">
        <v>0</v>
      </c>
      <c r="D103" s="189">
        <v>0</v>
      </c>
      <c r="E103" s="189">
        <v>0</v>
      </c>
      <c r="F103" s="189">
        <v>0</v>
      </c>
      <c r="G103" s="189">
        <v>0</v>
      </c>
      <c r="H103" s="56"/>
    </row>
    <row r="104" spans="1:8">
      <c r="A104" s="36" t="s">
        <v>197</v>
      </c>
      <c r="B104" s="189">
        <v>0</v>
      </c>
      <c r="C104" s="189">
        <v>0</v>
      </c>
      <c r="D104" s="189">
        <v>0</v>
      </c>
      <c r="E104" s="189">
        <v>0</v>
      </c>
      <c r="F104" s="189">
        <v>0</v>
      </c>
      <c r="G104" s="189">
        <v>0</v>
      </c>
      <c r="H104" s="57" t="s">
        <v>608</v>
      </c>
    </row>
    <row r="105" spans="1:8">
      <c r="A105" s="36" t="s">
        <v>198</v>
      </c>
      <c r="B105" s="189">
        <v>0</v>
      </c>
      <c r="C105" s="189">
        <v>0</v>
      </c>
      <c r="D105" s="189">
        <v>0</v>
      </c>
      <c r="E105" s="189">
        <v>0</v>
      </c>
      <c r="F105" s="189">
        <v>0</v>
      </c>
      <c r="G105" s="189">
        <v>0</v>
      </c>
      <c r="H105" s="57" t="s">
        <v>609</v>
      </c>
    </row>
    <row r="106" spans="1:8">
      <c r="A106" s="36" t="s">
        <v>199</v>
      </c>
      <c r="B106" s="189">
        <v>0</v>
      </c>
      <c r="C106" s="189">
        <v>0</v>
      </c>
      <c r="D106" s="189">
        <v>0</v>
      </c>
      <c r="E106" s="189">
        <v>0</v>
      </c>
      <c r="F106" s="189">
        <v>0</v>
      </c>
      <c r="G106" s="189">
        <v>0</v>
      </c>
      <c r="H106" s="57" t="s">
        <v>610</v>
      </c>
    </row>
    <row r="107" spans="1:8">
      <c r="A107" s="36" t="s">
        <v>200</v>
      </c>
      <c r="B107" s="189">
        <v>0</v>
      </c>
      <c r="C107" s="189">
        <v>0</v>
      </c>
      <c r="D107" s="189">
        <v>0</v>
      </c>
      <c r="E107" s="189">
        <v>0</v>
      </c>
      <c r="F107" s="189">
        <v>0</v>
      </c>
      <c r="G107" s="189">
        <v>0</v>
      </c>
      <c r="H107" s="57" t="s">
        <v>611</v>
      </c>
    </row>
    <row r="108" spans="1:8">
      <c r="A108" s="36" t="s">
        <v>201</v>
      </c>
      <c r="B108" s="189">
        <v>0</v>
      </c>
      <c r="C108" s="189">
        <v>0</v>
      </c>
      <c r="D108" s="189">
        <v>0</v>
      </c>
      <c r="E108" s="189">
        <v>0</v>
      </c>
      <c r="F108" s="189">
        <v>0</v>
      </c>
      <c r="G108" s="189">
        <v>0</v>
      </c>
      <c r="H108" s="57" t="s">
        <v>612</v>
      </c>
    </row>
    <row r="109" spans="1:8">
      <c r="A109" s="36" t="s">
        <v>202</v>
      </c>
      <c r="B109" s="189">
        <v>0</v>
      </c>
      <c r="C109" s="189">
        <v>0</v>
      </c>
      <c r="D109" s="189">
        <v>0</v>
      </c>
      <c r="E109" s="189">
        <v>0</v>
      </c>
      <c r="F109" s="189">
        <v>0</v>
      </c>
      <c r="G109" s="189">
        <v>0</v>
      </c>
      <c r="H109" s="57" t="s">
        <v>613</v>
      </c>
    </row>
    <row r="110" spans="1:8">
      <c r="A110" s="36" t="s">
        <v>203</v>
      </c>
      <c r="B110" s="189">
        <v>0</v>
      </c>
      <c r="C110" s="189">
        <v>0</v>
      </c>
      <c r="D110" s="189">
        <v>0</v>
      </c>
      <c r="E110" s="189">
        <v>0</v>
      </c>
      <c r="F110" s="189">
        <v>0</v>
      </c>
      <c r="G110" s="189">
        <v>0</v>
      </c>
      <c r="H110" s="57" t="s">
        <v>614</v>
      </c>
    </row>
    <row r="111" spans="1:8">
      <c r="A111" s="36" t="s">
        <v>204</v>
      </c>
      <c r="B111" s="189">
        <v>0</v>
      </c>
      <c r="C111" s="189">
        <v>0</v>
      </c>
      <c r="D111" s="189">
        <v>0</v>
      </c>
      <c r="E111" s="189">
        <v>0</v>
      </c>
      <c r="F111" s="189">
        <v>0</v>
      </c>
      <c r="G111" s="189">
        <v>0</v>
      </c>
      <c r="H111" s="57" t="s">
        <v>615</v>
      </c>
    </row>
    <row r="112" spans="1:8">
      <c r="A112" s="36" t="s">
        <v>205</v>
      </c>
      <c r="B112" s="189">
        <v>0</v>
      </c>
      <c r="C112" s="189">
        <v>0</v>
      </c>
      <c r="D112" s="189">
        <v>0</v>
      </c>
      <c r="E112" s="189">
        <v>0</v>
      </c>
      <c r="F112" s="189">
        <v>0</v>
      </c>
      <c r="G112" s="189">
        <v>0</v>
      </c>
      <c r="H112" s="57" t="s">
        <v>616</v>
      </c>
    </row>
    <row r="113" spans="1:8">
      <c r="A113" s="34" t="s">
        <v>206</v>
      </c>
      <c r="B113" s="189">
        <v>0</v>
      </c>
      <c r="C113" s="189">
        <v>0</v>
      </c>
      <c r="D113" s="189">
        <v>0</v>
      </c>
      <c r="E113" s="189">
        <v>0</v>
      </c>
      <c r="F113" s="189">
        <v>0</v>
      </c>
      <c r="G113" s="189">
        <v>0</v>
      </c>
      <c r="H113" s="56"/>
    </row>
    <row r="114" spans="1:8">
      <c r="A114" s="36" t="s">
        <v>207</v>
      </c>
      <c r="B114" s="189">
        <v>0</v>
      </c>
      <c r="C114" s="189">
        <v>0</v>
      </c>
      <c r="D114" s="189">
        <v>0</v>
      </c>
      <c r="E114" s="189">
        <v>0</v>
      </c>
      <c r="F114" s="189">
        <v>0</v>
      </c>
      <c r="G114" s="189">
        <v>0</v>
      </c>
      <c r="H114" s="57" t="s">
        <v>617</v>
      </c>
    </row>
    <row r="115" spans="1:8">
      <c r="A115" s="36" t="s">
        <v>208</v>
      </c>
      <c r="B115" s="189">
        <v>0</v>
      </c>
      <c r="C115" s="189">
        <v>0</v>
      </c>
      <c r="D115" s="189">
        <v>0</v>
      </c>
      <c r="E115" s="189">
        <v>0</v>
      </c>
      <c r="F115" s="189">
        <v>0</v>
      </c>
      <c r="G115" s="189">
        <v>0</v>
      </c>
      <c r="H115" s="57" t="s">
        <v>618</v>
      </c>
    </row>
    <row r="116" spans="1:8">
      <c r="A116" s="36" t="s">
        <v>209</v>
      </c>
      <c r="B116" s="189">
        <v>0</v>
      </c>
      <c r="C116" s="189">
        <v>0</v>
      </c>
      <c r="D116" s="189">
        <v>0</v>
      </c>
      <c r="E116" s="189">
        <v>0</v>
      </c>
      <c r="F116" s="189">
        <v>0</v>
      </c>
      <c r="G116" s="189">
        <v>0</v>
      </c>
      <c r="H116" s="57" t="s">
        <v>619</v>
      </c>
    </row>
    <row r="117" spans="1:8">
      <c r="A117" s="36" t="s">
        <v>210</v>
      </c>
      <c r="B117" s="189">
        <v>0</v>
      </c>
      <c r="C117" s="189">
        <v>0</v>
      </c>
      <c r="D117" s="189">
        <v>0</v>
      </c>
      <c r="E117" s="189">
        <v>0</v>
      </c>
      <c r="F117" s="189">
        <v>0</v>
      </c>
      <c r="G117" s="189">
        <v>0</v>
      </c>
      <c r="H117" s="57" t="s">
        <v>620</v>
      </c>
    </row>
    <row r="118" spans="1:8">
      <c r="A118" s="36" t="s">
        <v>211</v>
      </c>
      <c r="B118" s="189">
        <v>0</v>
      </c>
      <c r="C118" s="189">
        <v>0</v>
      </c>
      <c r="D118" s="189">
        <v>0</v>
      </c>
      <c r="E118" s="189">
        <v>0</v>
      </c>
      <c r="F118" s="189">
        <v>0</v>
      </c>
      <c r="G118" s="189">
        <v>0</v>
      </c>
      <c r="H118" s="57" t="s">
        <v>621</v>
      </c>
    </row>
    <row r="119" spans="1:8">
      <c r="A119" s="36" t="s">
        <v>212</v>
      </c>
      <c r="B119" s="189">
        <v>0</v>
      </c>
      <c r="C119" s="189">
        <v>0</v>
      </c>
      <c r="D119" s="189">
        <v>0</v>
      </c>
      <c r="E119" s="189">
        <v>0</v>
      </c>
      <c r="F119" s="189">
        <v>0</v>
      </c>
      <c r="G119" s="189">
        <v>0</v>
      </c>
      <c r="H119" s="57" t="s">
        <v>622</v>
      </c>
    </row>
    <row r="120" spans="1:8">
      <c r="A120" s="36" t="s">
        <v>213</v>
      </c>
      <c r="B120" s="189">
        <v>0</v>
      </c>
      <c r="C120" s="189">
        <v>0</v>
      </c>
      <c r="D120" s="189">
        <v>0</v>
      </c>
      <c r="E120" s="189">
        <v>0</v>
      </c>
      <c r="F120" s="189">
        <v>0</v>
      </c>
      <c r="G120" s="189">
        <v>0</v>
      </c>
      <c r="H120" s="57"/>
    </row>
    <row r="121" spans="1:8">
      <c r="A121" s="36" t="s">
        <v>214</v>
      </c>
      <c r="B121" s="189">
        <v>0</v>
      </c>
      <c r="C121" s="189">
        <v>0</v>
      </c>
      <c r="D121" s="189">
        <v>0</v>
      </c>
      <c r="E121" s="189">
        <v>0</v>
      </c>
      <c r="F121" s="189">
        <v>0</v>
      </c>
      <c r="G121" s="189">
        <v>0</v>
      </c>
      <c r="H121" s="57"/>
    </row>
    <row r="122" spans="1:8">
      <c r="A122" s="36" t="s">
        <v>215</v>
      </c>
      <c r="B122" s="189">
        <v>0</v>
      </c>
      <c r="C122" s="189">
        <v>0</v>
      </c>
      <c r="D122" s="189">
        <v>0</v>
      </c>
      <c r="E122" s="189">
        <v>0</v>
      </c>
      <c r="F122" s="189">
        <v>0</v>
      </c>
      <c r="G122" s="189">
        <v>0</v>
      </c>
      <c r="H122" s="57" t="s">
        <v>623</v>
      </c>
    </row>
    <row r="123" spans="1:8">
      <c r="A123" s="34" t="s">
        <v>216</v>
      </c>
      <c r="B123" s="189">
        <v>0</v>
      </c>
      <c r="C123" s="189">
        <v>0</v>
      </c>
      <c r="D123" s="189">
        <v>0</v>
      </c>
      <c r="E123" s="189">
        <v>0</v>
      </c>
      <c r="F123" s="189">
        <v>0</v>
      </c>
      <c r="G123" s="189">
        <v>0</v>
      </c>
      <c r="H123" s="56"/>
    </row>
    <row r="124" spans="1:8">
      <c r="A124" s="36" t="s">
        <v>217</v>
      </c>
      <c r="B124" s="189">
        <v>0</v>
      </c>
      <c r="C124" s="189">
        <v>0</v>
      </c>
      <c r="D124" s="189">
        <v>0</v>
      </c>
      <c r="E124" s="189">
        <v>0</v>
      </c>
      <c r="F124" s="189">
        <v>0</v>
      </c>
      <c r="G124" s="189">
        <v>0</v>
      </c>
      <c r="H124" s="57" t="s">
        <v>624</v>
      </c>
    </row>
    <row r="125" spans="1:8">
      <c r="A125" s="36" t="s">
        <v>218</v>
      </c>
      <c r="B125" s="189">
        <v>0</v>
      </c>
      <c r="C125" s="189">
        <v>0</v>
      </c>
      <c r="D125" s="189">
        <v>0</v>
      </c>
      <c r="E125" s="189">
        <v>0</v>
      </c>
      <c r="F125" s="189">
        <v>0</v>
      </c>
      <c r="G125" s="189">
        <v>0</v>
      </c>
      <c r="H125" s="57" t="s">
        <v>625</v>
      </c>
    </row>
    <row r="126" spans="1:8">
      <c r="A126" s="36" t="s">
        <v>219</v>
      </c>
      <c r="B126" s="189">
        <v>0</v>
      </c>
      <c r="C126" s="189">
        <v>0</v>
      </c>
      <c r="D126" s="189">
        <v>0</v>
      </c>
      <c r="E126" s="189">
        <v>0</v>
      </c>
      <c r="F126" s="189">
        <v>0</v>
      </c>
      <c r="G126" s="189">
        <v>0</v>
      </c>
      <c r="H126" s="57" t="s">
        <v>626</v>
      </c>
    </row>
    <row r="127" spans="1:8">
      <c r="A127" s="36" t="s">
        <v>220</v>
      </c>
      <c r="B127" s="189">
        <v>0</v>
      </c>
      <c r="C127" s="189">
        <v>0</v>
      </c>
      <c r="D127" s="189">
        <v>0</v>
      </c>
      <c r="E127" s="189">
        <v>0</v>
      </c>
      <c r="F127" s="189">
        <v>0</v>
      </c>
      <c r="G127" s="189">
        <v>0</v>
      </c>
      <c r="H127" s="57" t="s">
        <v>627</v>
      </c>
    </row>
    <row r="128" spans="1:8">
      <c r="A128" s="36" t="s">
        <v>221</v>
      </c>
      <c r="B128" s="189">
        <v>0</v>
      </c>
      <c r="C128" s="189">
        <v>0</v>
      </c>
      <c r="D128" s="189">
        <v>0</v>
      </c>
      <c r="E128" s="189">
        <v>0</v>
      </c>
      <c r="F128" s="189">
        <v>0</v>
      </c>
      <c r="G128" s="189">
        <v>0</v>
      </c>
      <c r="H128" s="57" t="s">
        <v>628</v>
      </c>
    </row>
    <row r="129" spans="1:8">
      <c r="A129" s="36" t="s">
        <v>222</v>
      </c>
      <c r="B129" s="189">
        <v>0</v>
      </c>
      <c r="C129" s="189">
        <v>0</v>
      </c>
      <c r="D129" s="189">
        <v>0</v>
      </c>
      <c r="E129" s="189">
        <v>0</v>
      </c>
      <c r="F129" s="189">
        <v>0</v>
      </c>
      <c r="G129" s="189">
        <v>0</v>
      </c>
      <c r="H129" s="57" t="s">
        <v>629</v>
      </c>
    </row>
    <row r="130" spans="1:8">
      <c r="A130" s="36" t="s">
        <v>223</v>
      </c>
      <c r="B130" s="189">
        <v>0</v>
      </c>
      <c r="C130" s="189">
        <v>0</v>
      </c>
      <c r="D130" s="189">
        <v>0</v>
      </c>
      <c r="E130" s="189">
        <v>0</v>
      </c>
      <c r="F130" s="189">
        <v>0</v>
      </c>
      <c r="G130" s="189">
        <v>0</v>
      </c>
      <c r="H130" s="57" t="s">
        <v>630</v>
      </c>
    </row>
    <row r="131" spans="1:8">
      <c r="A131" s="36" t="s">
        <v>224</v>
      </c>
      <c r="B131" s="189">
        <v>0</v>
      </c>
      <c r="C131" s="189">
        <v>0</v>
      </c>
      <c r="D131" s="189">
        <v>0</v>
      </c>
      <c r="E131" s="189">
        <v>0</v>
      </c>
      <c r="F131" s="189">
        <v>0</v>
      </c>
      <c r="G131" s="189">
        <v>0</v>
      </c>
      <c r="H131" s="57" t="s">
        <v>631</v>
      </c>
    </row>
    <row r="132" spans="1:8">
      <c r="A132" s="36" t="s">
        <v>225</v>
      </c>
      <c r="B132" s="189">
        <v>0</v>
      </c>
      <c r="C132" s="189">
        <v>0</v>
      </c>
      <c r="D132" s="189">
        <v>0</v>
      </c>
      <c r="E132" s="189">
        <v>0</v>
      </c>
      <c r="F132" s="189">
        <v>0</v>
      </c>
      <c r="G132" s="189">
        <v>0</v>
      </c>
      <c r="H132" s="57" t="s">
        <v>632</v>
      </c>
    </row>
    <row r="133" spans="1:8">
      <c r="A133" s="34" t="s">
        <v>226</v>
      </c>
      <c r="B133" s="189">
        <v>0</v>
      </c>
      <c r="C133" s="189">
        <v>0</v>
      </c>
      <c r="D133" s="189">
        <v>0</v>
      </c>
      <c r="E133" s="189">
        <v>0</v>
      </c>
      <c r="F133" s="189">
        <v>0</v>
      </c>
      <c r="G133" s="189">
        <v>0</v>
      </c>
      <c r="H133" s="56"/>
    </row>
    <row r="134" spans="1:8">
      <c r="A134" s="36" t="s">
        <v>227</v>
      </c>
      <c r="B134" s="189">
        <v>0</v>
      </c>
      <c r="C134" s="189">
        <v>0</v>
      </c>
      <c r="D134" s="189">
        <v>0</v>
      </c>
      <c r="E134" s="189">
        <v>0</v>
      </c>
      <c r="F134" s="189">
        <v>0</v>
      </c>
      <c r="G134" s="189">
        <v>0</v>
      </c>
      <c r="H134" s="57" t="s">
        <v>633</v>
      </c>
    </row>
    <row r="135" spans="1:8">
      <c r="A135" s="36" t="s">
        <v>228</v>
      </c>
      <c r="B135" s="189">
        <v>0</v>
      </c>
      <c r="C135" s="189">
        <v>0</v>
      </c>
      <c r="D135" s="189">
        <v>0</v>
      </c>
      <c r="E135" s="189">
        <v>0</v>
      </c>
      <c r="F135" s="189">
        <v>0</v>
      </c>
      <c r="G135" s="189">
        <v>0</v>
      </c>
      <c r="H135" s="57" t="s">
        <v>634</v>
      </c>
    </row>
    <row r="136" spans="1:8">
      <c r="A136" s="36" t="s">
        <v>229</v>
      </c>
      <c r="B136" s="189">
        <v>0</v>
      </c>
      <c r="C136" s="189">
        <v>0</v>
      </c>
      <c r="D136" s="189">
        <v>0</v>
      </c>
      <c r="E136" s="189">
        <v>0</v>
      </c>
      <c r="F136" s="189">
        <v>0</v>
      </c>
      <c r="G136" s="189">
        <v>0</v>
      </c>
      <c r="H136" s="57" t="s">
        <v>635</v>
      </c>
    </row>
    <row r="137" spans="1:8">
      <c r="A137" s="34" t="s">
        <v>230</v>
      </c>
      <c r="B137" s="189">
        <v>0</v>
      </c>
      <c r="C137" s="189">
        <v>0</v>
      </c>
      <c r="D137" s="189">
        <v>0</v>
      </c>
      <c r="E137" s="189">
        <v>0</v>
      </c>
      <c r="F137" s="189">
        <v>0</v>
      </c>
      <c r="G137" s="189">
        <v>0</v>
      </c>
      <c r="H137" s="56"/>
    </row>
    <row r="138" spans="1:8">
      <c r="A138" s="36" t="s">
        <v>231</v>
      </c>
      <c r="B138" s="189">
        <v>0</v>
      </c>
      <c r="C138" s="189">
        <v>0</v>
      </c>
      <c r="D138" s="189">
        <v>0</v>
      </c>
      <c r="E138" s="189">
        <v>0</v>
      </c>
      <c r="F138" s="189">
        <v>0</v>
      </c>
      <c r="G138" s="189">
        <v>0</v>
      </c>
      <c r="H138" s="57" t="s">
        <v>636</v>
      </c>
    </row>
    <row r="139" spans="1:8">
      <c r="A139" s="36" t="s">
        <v>232</v>
      </c>
      <c r="B139" s="189">
        <v>0</v>
      </c>
      <c r="C139" s="189">
        <v>0</v>
      </c>
      <c r="D139" s="189">
        <v>0</v>
      </c>
      <c r="E139" s="189">
        <v>0</v>
      </c>
      <c r="F139" s="189">
        <v>0</v>
      </c>
      <c r="G139" s="189">
        <v>0</v>
      </c>
      <c r="H139" s="57" t="s">
        <v>637</v>
      </c>
    </row>
    <row r="140" spans="1:8">
      <c r="A140" s="36" t="s">
        <v>233</v>
      </c>
      <c r="B140" s="189">
        <v>0</v>
      </c>
      <c r="C140" s="189">
        <v>0</v>
      </c>
      <c r="D140" s="189">
        <v>0</v>
      </c>
      <c r="E140" s="189">
        <v>0</v>
      </c>
      <c r="F140" s="189">
        <v>0</v>
      </c>
      <c r="G140" s="189">
        <v>0</v>
      </c>
      <c r="H140" s="57" t="s">
        <v>638</v>
      </c>
    </row>
    <row r="141" spans="1:8">
      <c r="A141" s="36" t="s">
        <v>234</v>
      </c>
      <c r="B141" s="189">
        <v>0</v>
      </c>
      <c r="C141" s="189">
        <v>0</v>
      </c>
      <c r="D141" s="189">
        <v>0</v>
      </c>
      <c r="E141" s="189">
        <v>0</v>
      </c>
      <c r="F141" s="189">
        <v>0</v>
      </c>
      <c r="G141" s="189">
        <v>0</v>
      </c>
      <c r="H141" s="57" t="s">
        <v>639</v>
      </c>
    </row>
    <row r="142" spans="1:8">
      <c r="A142" s="36" t="s">
        <v>235</v>
      </c>
      <c r="B142" s="189">
        <v>0</v>
      </c>
      <c r="C142" s="189">
        <v>0</v>
      </c>
      <c r="D142" s="189">
        <v>0</v>
      </c>
      <c r="E142" s="189">
        <v>0</v>
      </c>
      <c r="F142" s="189">
        <v>0</v>
      </c>
      <c r="G142" s="189">
        <v>0</v>
      </c>
      <c r="H142" s="57" t="s">
        <v>640</v>
      </c>
    </row>
    <row r="143" spans="1:8">
      <c r="A143" s="36" t="s">
        <v>236</v>
      </c>
      <c r="B143" s="189">
        <v>0</v>
      </c>
      <c r="C143" s="189">
        <v>0</v>
      </c>
      <c r="D143" s="189">
        <v>0</v>
      </c>
      <c r="E143" s="189">
        <v>0</v>
      </c>
      <c r="F143" s="189">
        <v>0</v>
      </c>
      <c r="G143" s="189">
        <v>0</v>
      </c>
      <c r="H143" s="57"/>
    </row>
    <row r="144" spans="1:8">
      <c r="A144" s="36" t="s">
        <v>237</v>
      </c>
      <c r="B144" s="189">
        <v>0</v>
      </c>
      <c r="C144" s="189">
        <v>0</v>
      </c>
      <c r="D144" s="189">
        <v>0</v>
      </c>
      <c r="E144" s="189">
        <v>0</v>
      </c>
      <c r="F144" s="189">
        <v>0</v>
      </c>
      <c r="G144" s="189">
        <v>0</v>
      </c>
      <c r="H144" s="57" t="s">
        <v>641</v>
      </c>
    </row>
    <row r="145" spans="1:8">
      <c r="A145" s="36" t="s">
        <v>238</v>
      </c>
      <c r="B145" s="189">
        <v>0</v>
      </c>
      <c r="C145" s="189">
        <v>0</v>
      </c>
      <c r="D145" s="189">
        <v>0</v>
      </c>
      <c r="E145" s="189">
        <v>0</v>
      </c>
      <c r="F145" s="189">
        <v>0</v>
      </c>
      <c r="G145" s="189">
        <v>0</v>
      </c>
      <c r="H145" s="57" t="s">
        <v>642</v>
      </c>
    </row>
    <row r="146" spans="1:8">
      <c r="A146" s="34" t="s">
        <v>239</v>
      </c>
      <c r="B146" s="189">
        <v>0</v>
      </c>
      <c r="C146" s="189">
        <v>0</v>
      </c>
      <c r="D146" s="189">
        <v>0</v>
      </c>
      <c r="E146" s="189">
        <v>0</v>
      </c>
      <c r="F146" s="189">
        <v>0</v>
      </c>
      <c r="G146" s="189">
        <v>0</v>
      </c>
      <c r="H146" s="56"/>
    </row>
    <row r="147" spans="1:8">
      <c r="A147" s="36" t="s">
        <v>240</v>
      </c>
      <c r="B147" s="189">
        <v>0</v>
      </c>
      <c r="C147" s="189">
        <v>0</v>
      </c>
      <c r="D147" s="189">
        <v>0</v>
      </c>
      <c r="E147" s="189">
        <v>0</v>
      </c>
      <c r="F147" s="189">
        <v>0</v>
      </c>
      <c r="G147" s="189">
        <v>0</v>
      </c>
      <c r="H147" s="57" t="s">
        <v>643</v>
      </c>
    </row>
    <row r="148" spans="1:8">
      <c r="A148" s="36" t="s">
        <v>241</v>
      </c>
      <c r="B148" s="189">
        <v>0</v>
      </c>
      <c r="C148" s="189">
        <v>0</v>
      </c>
      <c r="D148" s="189">
        <v>0</v>
      </c>
      <c r="E148" s="189">
        <v>0</v>
      </c>
      <c r="F148" s="189">
        <v>0</v>
      </c>
      <c r="G148" s="189">
        <v>0</v>
      </c>
      <c r="H148" s="57" t="s">
        <v>644</v>
      </c>
    </row>
    <row r="149" spans="1:8">
      <c r="A149" s="36" t="s">
        <v>242</v>
      </c>
      <c r="B149" s="189">
        <v>0</v>
      </c>
      <c r="C149" s="189">
        <v>0</v>
      </c>
      <c r="D149" s="189">
        <v>0</v>
      </c>
      <c r="E149" s="189">
        <v>0</v>
      </c>
      <c r="F149" s="189">
        <v>0</v>
      </c>
      <c r="G149" s="189">
        <v>0</v>
      </c>
      <c r="H149" s="57" t="s">
        <v>645</v>
      </c>
    </row>
    <row r="150" spans="1:8">
      <c r="A150" s="34" t="s">
        <v>243</v>
      </c>
      <c r="B150" s="189">
        <v>0</v>
      </c>
      <c r="C150" s="189">
        <v>0</v>
      </c>
      <c r="D150" s="189">
        <v>0</v>
      </c>
      <c r="E150" s="189">
        <v>0</v>
      </c>
      <c r="F150" s="189">
        <v>0</v>
      </c>
      <c r="G150" s="189">
        <v>0</v>
      </c>
      <c r="H150" s="56"/>
    </row>
    <row r="151" spans="1:8">
      <c r="A151" s="36" t="s">
        <v>244</v>
      </c>
      <c r="B151" s="189">
        <v>0</v>
      </c>
      <c r="C151" s="189">
        <v>0</v>
      </c>
      <c r="D151" s="189">
        <v>0</v>
      </c>
      <c r="E151" s="189">
        <v>0</v>
      </c>
      <c r="F151" s="189">
        <v>0</v>
      </c>
      <c r="G151" s="189">
        <v>0</v>
      </c>
      <c r="H151" s="57" t="s">
        <v>646</v>
      </c>
    </row>
    <row r="152" spans="1:8">
      <c r="A152" s="36" t="s">
        <v>245</v>
      </c>
      <c r="B152" s="189">
        <v>0</v>
      </c>
      <c r="C152" s="189">
        <v>0</v>
      </c>
      <c r="D152" s="189">
        <v>0</v>
      </c>
      <c r="E152" s="189">
        <v>0</v>
      </c>
      <c r="F152" s="189">
        <v>0</v>
      </c>
      <c r="G152" s="189">
        <v>0</v>
      </c>
      <c r="H152" s="57" t="s">
        <v>647</v>
      </c>
    </row>
    <row r="153" spans="1:8">
      <c r="A153" s="36" t="s">
        <v>246</v>
      </c>
      <c r="B153" s="189">
        <v>0</v>
      </c>
      <c r="C153" s="189">
        <v>0</v>
      </c>
      <c r="D153" s="189">
        <v>0</v>
      </c>
      <c r="E153" s="189">
        <v>0</v>
      </c>
      <c r="F153" s="189">
        <v>0</v>
      </c>
      <c r="G153" s="189">
        <v>0</v>
      </c>
      <c r="H153" s="57" t="s">
        <v>648</v>
      </c>
    </row>
    <row r="154" spans="1:8">
      <c r="A154" s="39" t="s">
        <v>247</v>
      </c>
      <c r="B154" s="189">
        <v>0</v>
      </c>
      <c r="C154" s="189">
        <v>0</v>
      </c>
      <c r="D154" s="189">
        <v>0</v>
      </c>
      <c r="E154" s="189">
        <v>0</v>
      </c>
      <c r="F154" s="189">
        <v>0</v>
      </c>
      <c r="G154" s="189">
        <v>0</v>
      </c>
      <c r="H154" s="57" t="s">
        <v>649</v>
      </c>
    </row>
    <row r="155" spans="1:8">
      <c r="A155" s="36" t="s">
        <v>248</v>
      </c>
      <c r="B155" s="189">
        <v>0</v>
      </c>
      <c r="C155" s="189">
        <v>0</v>
      </c>
      <c r="D155" s="189">
        <v>0</v>
      </c>
      <c r="E155" s="189">
        <v>0</v>
      </c>
      <c r="F155" s="189">
        <v>0</v>
      </c>
      <c r="G155" s="189">
        <v>0</v>
      </c>
      <c r="H155" s="57" t="s">
        <v>650</v>
      </c>
    </row>
    <row r="156" spans="1:8">
      <c r="A156" s="36" t="s">
        <v>249</v>
      </c>
      <c r="B156" s="189">
        <v>0</v>
      </c>
      <c r="C156" s="189">
        <v>0</v>
      </c>
      <c r="D156" s="189">
        <v>0</v>
      </c>
      <c r="E156" s="189">
        <v>0</v>
      </c>
      <c r="F156" s="189">
        <v>0</v>
      </c>
      <c r="G156" s="189">
        <v>0</v>
      </c>
      <c r="H156" s="57" t="s">
        <v>651</v>
      </c>
    </row>
    <row r="157" spans="1:8">
      <c r="A157" s="36" t="s">
        <v>250</v>
      </c>
      <c r="B157" s="189">
        <v>0</v>
      </c>
      <c r="C157" s="189">
        <v>0</v>
      </c>
      <c r="D157" s="189">
        <v>0</v>
      </c>
      <c r="E157" s="189">
        <v>0</v>
      </c>
      <c r="F157" s="189">
        <v>0</v>
      </c>
      <c r="G157" s="189">
        <v>0</v>
      </c>
      <c r="H157" s="57" t="s">
        <v>652</v>
      </c>
    </row>
    <row r="158" spans="1:8">
      <c r="A158" s="40"/>
      <c r="B158" s="193"/>
      <c r="C158" s="193"/>
      <c r="D158" s="193"/>
      <c r="E158" s="193"/>
      <c r="F158" s="193"/>
      <c r="G158" s="193"/>
      <c r="H158" s="56"/>
    </row>
    <row r="159" spans="1:8">
      <c r="A159" s="41" t="s">
        <v>252</v>
      </c>
      <c r="B159" s="192">
        <v>17452115.030000001</v>
      </c>
      <c r="C159" s="192">
        <v>14870000</v>
      </c>
      <c r="D159" s="192">
        <v>32322115.030000001</v>
      </c>
      <c r="E159" s="192">
        <v>25656868.750000004</v>
      </c>
      <c r="F159" s="192">
        <v>25656868.750000004</v>
      </c>
      <c r="G159" s="192">
        <v>6665246.2800000021</v>
      </c>
      <c r="H159" s="56"/>
    </row>
    <row r="160" spans="1:8">
      <c r="A160" s="3"/>
      <c r="B160" s="191"/>
      <c r="C160" s="191"/>
      <c r="D160" s="191"/>
      <c r="E160" s="191"/>
      <c r="F160" s="191"/>
      <c r="G160" s="191"/>
      <c r="H160" s="56"/>
    </row>
    <row r="161" spans="1:1">
      <c r="A161" t="s">
        <v>31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"/>
  <sheetViews>
    <sheetView showGridLines="0" tabSelected="1" zoomScale="80" zoomScaleNormal="80" workbookViewId="0">
      <selection activeCell="H30" sqref="H30"/>
    </sheetView>
  </sheetViews>
  <sheetFormatPr baseColWidth="10" defaultRowHeight="14.4"/>
  <cols>
    <col min="1" max="1" width="58.109375" customWidth="1"/>
    <col min="2" max="7" width="21.6640625" customWidth="1"/>
  </cols>
  <sheetData>
    <row r="1" spans="1:7" ht="53.25" customHeight="1">
      <c r="A1" s="230" t="s">
        <v>253</v>
      </c>
      <c r="B1" s="230"/>
      <c r="C1" s="230"/>
      <c r="D1" s="230"/>
      <c r="E1" s="230"/>
      <c r="F1" s="230"/>
      <c r="G1" s="230"/>
    </row>
    <row r="2" spans="1:7">
      <c r="A2" s="213" t="s">
        <v>661</v>
      </c>
      <c r="B2" s="214"/>
      <c r="C2" s="214"/>
      <c r="D2" s="214"/>
      <c r="E2" s="214"/>
      <c r="F2" s="214"/>
      <c r="G2" s="215"/>
    </row>
    <row r="3" spans="1:7">
      <c r="A3" s="216" t="s">
        <v>171</v>
      </c>
      <c r="B3" s="217"/>
      <c r="C3" s="217"/>
      <c r="D3" s="217"/>
      <c r="E3" s="217"/>
      <c r="F3" s="217"/>
      <c r="G3" s="218"/>
    </row>
    <row r="4" spans="1:7">
      <c r="A4" s="216" t="s">
        <v>254</v>
      </c>
      <c r="B4" s="217"/>
      <c r="C4" s="217"/>
      <c r="D4" s="217"/>
      <c r="E4" s="217"/>
      <c r="F4" s="217"/>
      <c r="G4" s="218"/>
    </row>
    <row r="5" spans="1:7">
      <c r="A5" s="216" t="s">
        <v>734</v>
      </c>
      <c r="B5" s="217"/>
      <c r="C5" s="217"/>
      <c r="D5" s="217"/>
      <c r="E5" s="217"/>
      <c r="F5" s="217"/>
      <c r="G5" s="218"/>
    </row>
    <row r="6" spans="1:7">
      <c r="A6" s="219" t="s">
        <v>2</v>
      </c>
      <c r="B6" s="220"/>
      <c r="C6" s="220"/>
      <c r="D6" s="220"/>
      <c r="E6" s="220"/>
      <c r="F6" s="220"/>
      <c r="G6" s="221"/>
    </row>
    <row r="7" spans="1:7">
      <c r="A7" s="225" t="s">
        <v>63</v>
      </c>
      <c r="B7" s="233" t="s">
        <v>173</v>
      </c>
      <c r="C7" s="233"/>
      <c r="D7" s="233"/>
      <c r="E7" s="233"/>
      <c r="F7" s="233"/>
      <c r="G7" s="234" t="s">
        <v>174</v>
      </c>
    </row>
    <row r="8" spans="1:7" ht="28.8">
      <c r="A8" s="232"/>
      <c r="B8" s="23" t="s">
        <v>78</v>
      </c>
      <c r="C8" s="24" t="s">
        <v>104</v>
      </c>
      <c r="D8" s="23" t="s">
        <v>105</v>
      </c>
      <c r="E8" s="23" t="s">
        <v>61</v>
      </c>
      <c r="F8" s="23" t="s">
        <v>79</v>
      </c>
      <c r="G8" s="235"/>
    </row>
    <row r="9" spans="1:7">
      <c r="A9" s="6" t="s">
        <v>255</v>
      </c>
      <c r="B9" s="195">
        <f t="shared" ref="B9:G9" si="0">SUM(B10:B19)</f>
        <v>17452115.030000001</v>
      </c>
      <c r="C9" s="195">
        <f t="shared" si="0"/>
        <v>14870000</v>
      </c>
      <c r="D9" s="195">
        <f t="shared" si="0"/>
        <v>32322115.030000001</v>
      </c>
      <c r="E9" s="195">
        <f t="shared" si="0"/>
        <v>25656868.75</v>
      </c>
      <c r="F9" s="195">
        <f t="shared" si="0"/>
        <v>25656868.75</v>
      </c>
      <c r="G9" s="195">
        <f t="shared" si="0"/>
        <v>6665246.2800000003</v>
      </c>
    </row>
    <row r="10" spans="1:7">
      <c r="A10" s="42" t="s">
        <v>663</v>
      </c>
      <c r="B10" s="246">
        <v>696432.44</v>
      </c>
      <c r="C10" s="199">
        <v>0</v>
      </c>
      <c r="D10" s="196">
        <v>696432.44</v>
      </c>
      <c r="E10" s="199">
        <v>414772.17</v>
      </c>
      <c r="F10" s="199">
        <v>414772.17</v>
      </c>
      <c r="G10" s="196">
        <v>281660.26999999996</v>
      </c>
    </row>
    <row r="11" spans="1:7">
      <c r="A11" s="42" t="s">
        <v>664</v>
      </c>
      <c r="B11" s="246">
        <v>2160089.58</v>
      </c>
      <c r="C11" s="199">
        <v>14207000</v>
      </c>
      <c r="D11" s="196">
        <v>16367089.58</v>
      </c>
      <c r="E11" s="199">
        <v>15400445.49</v>
      </c>
      <c r="F11" s="199">
        <v>15400445.49</v>
      </c>
      <c r="G11" s="196">
        <v>966644.08999999985</v>
      </c>
    </row>
    <row r="12" spans="1:7">
      <c r="A12" s="42" t="s">
        <v>665</v>
      </c>
      <c r="B12" s="246">
        <v>5181266.05</v>
      </c>
      <c r="C12" s="199">
        <v>663000</v>
      </c>
      <c r="D12" s="196">
        <v>5844266.0499999998</v>
      </c>
      <c r="E12" s="199">
        <v>4145206.26</v>
      </c>
      <c r="F12" s="199">
        <v>4145206.26</v>
      </c>
      <c r="G12" s="196">
        <v>1699059.79</v>
      </c>
    </row>
    <row r="13" spans="1:7">
      <c r="A13" s="42" t="s">
        <v>666</v>
      </c>
      <c r="B13" s="246">
        <v>1918807.37</v>
      </c>
      <c r="C13" s="199">
        <v>0</v>
      </c>
      <c r="D13" s="196">
        <v>1918807.37</v>
      </c>
      <c r="E13" s="199">
        <v>1269124.06</v>
      </c>
      <c r="F13" s="199">
        <v>1269124.06</v>
      </c>
      <c r="G13" s="196">
        <v>649683.31000000006</v>
      </c>
    </row>
    <row r="14" spans="1:7">
      <c r="A14" s="42" t="s">
        <v>667</v>
      </c>
      <c r="B14" s="246">
        <v>3519554.44</v>
      </c>
      <c r="C14" s="199">
        <v>0</v>
      </c>
      <c r="D14" s="196">
        <v>3519554.44</v>
      </c>
      <c r="E14" s="199">
        <v>2021015.22</v>
      </c>
      <c r="F14" s="199">
        <v>2021015.22</v>
      </c>
      <c r="G14" s="196">
        <v>1498539.22</v>
      </c>
    </row>
    <row r="15" spans="1:7">
      <c r="A15" s="42" t="s">
        <v>668</v>
      </c>
      <c r="B15" s="246">
        <v>1201208.8999999999</v>
      </c>
      <c r="C15" s="199">
        <v>0</v>
      </c>
      <c r="D15" s="196">
        <v>1201208.8999999999</v>
      </c>
      <c r="E15" s="199">
        <v>901146.86</v>
      </c>
      <c r="F15" s="199">
        <v>901146.86</v>
      </c>
      <c r="G15" s="196">
        <v>300062.03999999992</v>
      </c>
    </row>
    <row r="16" spans="1:7">
      <c r="A16" s="42" t="s">
        <v>669</v>
      </c>
      <c r="B16" s="246">
        <v>1552169.77</v>
      </c>
      <c r="C16" s="199">
        <v>0</v>
      </c>
      <c r="D16" s="196">
        <v>1552169.77</v>
      </c>
      <c r="E16" s="199">
        <v>904472</v>
      </c>
      <c r="F16" s="199">
        <v>904472</v>
      </c>
      <c r="G16" s="196">
        <v>647697.77</v>
      </c>
    </row>
    <row r="17" spans="1:7">
      <c r="A17" s="42" t="s">
        <v>670</v>
      </c>
      <c r="B17" s="246">
        <v>571664.06999999995</v>
      </c>
      <c r="C17" s="199">
        <v>0</v>
      </c>
      <c r="D17" s="196">
        <v>571664.06999999995</v>
      </c>
      <c r="E17" s="199">
        <v>303599.09999999998</v>
      </c>
      <c r="F17" s="199">
        <v>303599.09999999998</v>
      </c>
      <c r="G17" s="196">
        <v>268064.96999999997</v>
      </c>
    </row>
    <row r="18" spans="1:7">
      <c r="A18" s="42" t="s">
        <v>671</v>
      </c>
      <c r="B18" s="246">
        <v>650922.41</v>
      </c>
      <c r="C18" s="199">
        <v>0</v>
      </c>
      <c r="D18" s="196">
        <v>650922.41</v>
      </c>
      <c r="E18" s="199">
        <v>297087.59000000003</v>
      </c>
      <c r="F18" s="199">
        <v>297087.59000000003</v>
      </c>
      <c r="G18" s="196">
        <v>353834.82</v>
      </c>
    </row>
    <row r="19" spans="1:7">
      <c r="A19" s="27" t="s">
        <v>21</v>
      </c>
      <c r="B19" s="197"/>
      <c r="C19" s="197"/>
      <c r="D19" s="197"/>
      <c r="E19" s="197"/>
      <c r="F19" s="197"/>
      <c r="G19" s="197"/>
    </row>
    <row r="20" spans="1:7">
      <c r="A20" s="19" t="s">
        <v>264</v>
      </c>
      <c r="B20" s="198">
        <f>SUM(B21:B29)</f>
        <v>0</v>
      </c>
      <c r="C20" s="198">
        <f t="shared" ref="C20:G20" si="1">SUM(C21:C29)</f>
        <v>0</v>
      </c>
      <c r="D20" s="198">
        <f t="shared" si="1"/>
        <v>0</v>
      </c>
      <c r="E20" s="198">
        <f t="shared" si="1"/>
        <v>0</v>
      </c>
      <c r="F20" s="198">
        <f t="shared" si="1"/>
        <v>0</v>
      </c>
      <c r="G20" s="198">
        <f t="shared" si="1"/>
        <v>0</v>
      </c>
    </row>
    <row r="21" spans="1:7">
      <c r="A21" s="42" t="s">
        <v>256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</row>
    <row r="22" spans="1:7">
      <c r="A22" s="42" t="s">
        <v>257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</row>
    <row r="23" spans="1:7">
      <c r="A23" s="42" t="s">
        <v>258</v>
      </c>
      <c r="B23" s="196">
        <v>0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</row>
    <row r="24" spans="1:7">
      <c r="A24" s="42" t="s">
        <v>259</v>
      </c>
      <c r="B24" s="196">
        <v>0</v>
      </c>
      <c r="C24" s="196">
        <v>0</v>
      </c>
      <c r="D24" s="196">
        <v>0</v>
      </c>
      <c r="E24" s="196">
        <v>0</v>
      </c>
      <c r="F24" s="196">
        <v>0</v>
      </c>
      <c r="G24" s="196">
        <v>0</v>
      </c>
    </row>
    <row r="25" spans="1:7">
      <c r="A25" s="42" t="s">
        <v>260</v>
      </c>
      <c r="B25" s="196">
        <v>0</v>
      </c>
      <c r="C25" s="196">
        <v>0</v>
      </c>
      <c r="D25" s="196">
        <v>0</v>
      </c>
      <c r="E25" s="196">
        <v>0</v>
      </c>
      <c r="F25" s="196">
        <v>0</v>
      </c>
      <c r="G25" s="196">
        <v>0</v>
      </c>
    </row>
    <row r="26" spans="1:7">
      <c r="A26" s="42" t="s">
        <v>261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</row>
    <row r="27" spans="1:7">
      <c r="A27" s="42" t="s">
        <v>262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</row>
    <row r="28" spans="1:7">
      <c r="A28" s="42" t="s">
        <v>263</v>
      </c>
      <c r="B28" s="196">
        <v>0</v>
      </c>
      <c r="C28" s="196">
        <v>0</v>
      </c>
      <c r="D28" s="196">
        <v>0</v>
      </c>
      <c r="E28" s="196">
        <v>0</v>
      </c>
      <c r="F28" s="196">
        <v>0</v>
      </c>
      <c r="G28" s="196">
        <v>0</v>
      </c>
    </row>
    <row r="29" spans="1:7">
      <c r="A29" s="27" t="s">
        <v>21</v>
      </c>
      <c r="B29" s="197"/>
      <c r="C29" s="197"/>
      <c r="D29" s="196">
        <v>0</v>
      </c>
      <c r="E29" s="196"/>
      <c r="F29" s="196"/>
      <c r="G29" s="196">
        <v>0</v>
      </c>
    </row>
    <row r="30" spans="1:7">
      <c r="A30" s="19" t="s">
        <v>252</v>
      </c>
      <c r="B30" s="198">
        <v>17452115.030000001</v>
      </c>
      <c r="C30" s="198">
        <v>14870000</v>
      </c>
      <c r="D30" s="198">
        <v>32322115.030000001</v>
      </c>
      <c r="E30" s="198">
        <v>25656868.75</v>
      </c>
      <c r="F30" s="198">
        <v>25656868.75</v>
      </c>
      <c r="G30" s="198">
        <v>6665246.2800000012</v>
      </c>
    </row>
    <row r="31" spans="1:7">
      <c r="A31" s="3"/>
      <c r="B31" s="194"/>
      <c r="C31" s="194"/>
      <c r="D31" s="194"/>
      <c r="E31" s="194"/>
      <c r="F31" s="194"/>
      <c r="G31" s="194"/>
    </row>
    <row r="32" spans="1:7">
      <c r="A32" t="s">
        <v>31</v>
      </c>
    </row>
  </sheetData>
  <mergeCells count="9">
    <mergeCell ref="A7:A8"/>
    <mergeCell ref="B7:F7"/>
    <mergeCell ref="G7:G8"/>
    <mergeCell ref="A1:G1"/>
    <mergeCell ref="A6:G6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5"/>
  <sheetViews>
    <sheetView showGridLines="0" zoomScale="59" zoomScaleNormal="100" workbookViewId="0">
      <selection activeCell="J24" sqref="J24"/>
    </sheetView>
  </sheetViews>
  <sheetFormatPr baseColWidth="10" defaultRowHeight="14.4"/>
  <cols>
    <col min="1" max="1" width="91.109375" customWidth="1"/>
    <col min="2" max="2" width="22.109375" customWidth="1"/>
    <col min="3" max="3" width="21.109375" customWidth="1"/>
    <col min="4" max="4" width="19.88671875" customWidth="1"/>
    <col min="5" max="5" width="20.88671875" customWidth="1"/>
    <col min="6" max="6" width="20.6640625" customWidth="1"/>
    <col min="7" max="7" width="18.33203125" customWidth="1"/>
  </cols>
  <sheetData>
    <row r="1" spans="1:7" ht="45.45" customHeight="1">
      <c r="A1" s="230" t="s">
        <v>358</v>
      </c>
      <c r="B1" s="224"/>
      <c r="C1" s="224"/>
      <c r="D1" s="224"/>
      <c r="E1" s="224"/>
      <c r="F1" s="224"/>
      <c r="G1" s="224"/>
    </row>
    <row r="2" spans="1:7">
      <c r="A2" s="213" t="s">
        <v>661</v>
      </c>
      <c r="B2" s="214"/>
      <c r="C2" s="214"/>
      <c r="D2" s="214"/>
      <c r="E2" s="214"/>
      <c r="F2" s="214"/>
      <c r="G2" s="215"/>
    </row>
    <row r="3" spans="1:7">
      <c r="A3" s="216" t="s">
        <v>171</v>
      </c>
      <c r="B3" s="217"/>
      <c r="C3" s="217"/>
      <c r="D3" s="217"/>
      <c r="E3" s="217"/>
      <c r="F3" s="217"/>
      <c r="G3" s="218"/>
    </row>
    <row r="4" spans="1:7">
      <c r="A4" s="216" t="s">
        <v>359</v>
      </c>
      <c r="B4" s="217"/>
      <c r="C4" s="217"/>
      <c r="D4" s="217"/>
      <c r="E4" s="217"/>
      <c r="F4" s="217"/>
      <c r="G4" s="218"/>
    </row>
    <row r="5" spans="1:7">
      <c r="A5" s="216" t="s">
        <v>734</v>
      </c>
      <c r="B5" s="217"/>
      <c r="C5" s="217"/>
      <c r="D5" s="217"/>
      <c r="E5" s="217"/>
      <c r="F5" s="217"/>
      <c r="G5" s="218"/>
    </row>
    <row r="6" spans="1:7">
      <c r="A6" s="219" t="s">
        <v>2</v>
      </c>
      <c r="B6" s="220"/>
      <c r="C6" s="220"/>
      <c r="D6" s="220"/>
      <c r="E6" s="220"/>
      <c r="F6" s="220"/>
      <c r="G6" s="221"/>
    </row>
    <row r="7" spans="1:7">
      <c r="A7" s="225" t="s">
        <v>63</v>
      </c>
      <c r="B7" s="228" t="s">
        <v>173</v>
      </c>
      <c r="C7" s="228"/>
      <c r="D7" s="228"/>
      <c r="E7" s="228"/>
      <c r="F7" s="228"/>
      <c r="G7" s="228" t="s">
        <v>174</v>
      </c>
    </row>
    <row r="8" spans="1:7" ht="28.8">
      <c r="A8" s="232"/>
      <c r="B8" s="22" t="s">
        <v>78</v>
      </c>
      <c r="C8" s="25" t="s">
        <v>267</v>
      </c>
      <c r="D8" s="25" t="s">
        <v>105</v>
      </c>
      <c r="E8" s="25" t="s">
        <v>61</v>
      </c>
      <c r="F8" s="25" t="s">
        <v>79</v>
      </c>
      <c r="G8" s="236"/>
    </row>
    <row r="9" spans="1:7">
      <c r="A9" s="6" t="s">
        <v>360</v>
      </c>
      <c r="B9" s="200">
        <v>12252247.140000001</v>
      </c>
      <c r="C9" s="200">
        <v>72000</v>
      </c>
      <c r="D9" s="200">
        <v>12324247.140000001</v>
      </c>
      <c r="E9" s="200">
        <v>7268697.4000000004</v>
      </c>
      <c r="F9" s="200">
        <v>7268697.4000000004</v>
      </c>
      <c r="G9" s="200">
        <v>5055549.74</v>
      </c>
    </row>
    <row r="10" spans="1:7">
      <c r="A10" s="17" t="s">
        <v>361</v>
      </c>
      <c r="B10" s="203">
        <v>12252247.140000001</v>
      </c>
      <c r="C10" s="203">
        <v>72000</v>
      </c>
      <c r="D10" s="201">
        <v>12324247.140000001</v>
      </c>
      <c r="E10" s="203">
        <v>7268697.4000000004</v>
      </c>
      <c r="F10" s="203">
        <v>7268697.4000000004</v>
      </c>
      <c r="G10" s="201">
        <v>5055549.74</v>
      </c>
    </row>
    <row r="11" spans="1:7">
      <c r="A11" s="17" t="s">
        <v>362</v>
      </c>
      <c r="B11" s="201">
        <v>0</v>
      </c>
      <c r="C11" s="201">
        <v>0</v>
      </c>
      <c r="D11" s="201">
        <v>0</v>
      </c>
      <c r="E11" s="201">
        <v>0</v>
      </c>
      <c r="F11" s="201">
        <v>0</v>
      </c>
      <c r="G11" s="201">
        <v>0</v>
      </c>
    </row>
    <row r="12" spans="1:7">
      <c r="A12" s="17" t="s">
        <v>363</v>
      </c>
      <c r="B12" s="201">
        <v>0</v>
      </c>
      <c r="C12" s="201">
        <v>0</v>
      </c>
      <c r="D12" s="201">
        <v>0</v>
      </c>
      <c r="E12" s="201">
        <v>0</v>
      </c>
      <c r="F12" s="201">
        <v>0</v>
      </c>
      <c r="G12" s="201">
        <v>0</v>
      </c>
    </row>
    <row r="13" spans="1:7">
      <c r="A13" s="29" t="s">
        <v>364</v>
      </c>
      <c r="B13" s="201">
        <v>0</v>
      </c>
      <c r="C13" s="201">
        <v>0</v>
      </c>
      <c r="D13" s="201">
        <v>0</v>
      </c>
      <c r="E13" s="201">
        <v>0</v>
      </c>
      <c r="F13" s="201">
        <v>0</v>
      </c>
      <c r="G13" s="201">
        <v>0</v>
      </c>
    </row>
    <row r="14" spans="1:7">
      <c r="A14" s="29" t="s">
        <v>365</v>
      </c>
      <c r="B14" s="201">
        <v>0</v>
      </c>
      <c r="C14" s="201">
        <v>0</v>
      </c>
      <c r="D14" s="201">
        <v>0</v>
      </c>
      <c r="E14" s="201">
        <v>0</v>
      </c>
      <c r="F14" s="201">
        <v>0</v>
      </c>
      <c r="G14" s="201">
        <v>0</v>
      </c>
    </row>
    <row r="15" spans="1:7">
      <c r="A15" s="17" t="s">
        <v>366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</row>
    <row r="16" spans="1:7" ht="28.8">
      <c r="A16" s="18" t="s">
        <v>367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</row>
    <row r="17" spans="1:7">
      <c r="A17" s="29" t="s">
        <v>368</v>
      </c>
      <c r="B17" s="201">
        <v>0</v>
      </c>
      <c r="C17" s="201">
        <v>0</v>
      </c>
      <c r="D17" s="201">
        <v>0</v>
      </c>
      <c r="E17" s="201">
        <v>0</v>
      </c>
      <c r="F17" s="201">
        <v>0</v>
      </c>
      <c r="G17" s="201">
        <v>0</v>
      </c>
    </row>
    <row r="18" spans="1:7">
      <c r="A18" s="29" t="s">
        <v>369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</row>
    <row r="19" spans="1:7">
      <c r="A19" s="17" t="s">
        <v>370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</row>
    <row r="20" spans="1:7">
      <c r="A20" s="20"/>
      <c r="B20" s="202"/>
      <c r="C20" s="202"/>
      <c r="D20" s="202"/>
      <c r="E20" s="202"/>
      <c r="F20" s="202"/>
      <c r="G20" s="202"/>
    </row>
    <row r="21" spans="1:7">
      <c r="A21" s="43" t="s">
        <v>371</v>
      </c>
      <c r="B21" s="200">
        <v>0</v>
      </c>
      <c r="C21" s="200">
        <v>0</v>
      </c>
      <c r="D21" s="200">
        <v>0</v>
      </c>
      <c r="E21" s="200">
        <v>0</v>
      </c>
      <c r="F21" s="200">
        <v>0</v>
      </c>
      <c r="G21" s="200">
        <v>0</v>
      </c>
    </row>
    <row r="22" spans="1:7">
      <c r="A22" s="17" t="s">
        <v>361</v>
      </c>
      <c r="B22" s="203">
        <v>0</v>
      </c>
      <c r="C22" s="203">
        <v>0</v>
      </c>
      <c r="D22" s="201">
        <v>0</v>
      </c>
      <c r="E22" s="203">
        <v>0</v>
      </c>
      <c r="F22" s="203">
        <v>0</v>
      </c>
      <c r="G22" s="201">
        <v>0</v>
      </c>
    </row>
    <row r="23" spans="1:7">
      <c r="A23" s="17" t="s">
        <v>362</v>
      </c>
      <c r="B23" s="201">
        <v>0</v>
      </c>
      <c r="C23" s="201">
        <v>0</v>
      </c>
      <c r="D23" s="201">
        <v>0</v>
      </c>
      <c r="E23" s="201">
        <v>0</v>
      </c>
      <c r="F23" s="201">
        <v>0</v>
      </c>
      <c r="G23" s="201">
        <v>0</v>
      </c>
    </row>
    <row r="24" spans="1:7">
      <c r="A24" s="17" t="s">
        <v>363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</row>
    <row r="25" spans="1:7">
      <c r="A25" s="29" t="s">
        <v>364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</row>
    <row r="26" spans="1:7">
      <c r="A26" s="29" t="s">
        <v>365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</row>
    <row r="27" spans="1:7">
      <c r="A27" s="17" t="s">
        <v>366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</row>
    <row r="28" spans="1:7" ht="28.8">
      <c r="A28" s="18" t="s">
        <v>367</v>
      </c>
      <c r="B28" s="201">
        <v>0</v>
      </c>
      <c r="C28" s="201">
        <v>0</v>
      </c>
      <c r="D28" s="201">
        <v>0</v>
      </c>
      <c r="E28" s="201">
        <v>0</v>
      </c>
      <c r="F28" s="201">
        <v>0</v>
      </c>
      <c r="G28" s="201">
        <v>0</v>
      </c>
    </row>
    <row r="29" spans="1:7">
      <c r="A29" s="29" t="s">
        <v>368</v>
      </c>
      <c r="B29" s="201">
        <v>0</v>
      </c>
      <c r="C29" s="201">
        <v>0</v>
      </c>
      <c r="D29" s="201">
        <v>0</v>
      </c>
      <c r="E29" s="201">
        <v>0</v>
      </c>
      <c r="F29" s="201">
        <v>0</v>
      </c>
      <c r="G29" s="201">
        <v>0</v>
      </c>
    </row>
    <row r="30" spans="1:7">
      <c r="A30" s="29" t="s">
        <v>369</v>
      </c>
      <c r="B30" s="201">
        <v>0</v>
      </c>
      <c r="C30" s="201">
        <v>0</v>
      </c>
      <c r="D30" s="201">
        <v>0</v>
      </c>
      <c r="E30" s="201">
        <v>0</v>
      </c>
      <c r="F30" s="201">
        <v>0</v>
      </c>
      <c r="G30" s="201">
        <v>0</v>
      </c>
    </row>
    <row r="31" spans="1:7">
      <c r="A31" s="17" t="s">
        <v>370</v>
      </c>
      <c r="B31" s="201">
        <v>0</v>
      </c>
      <c r="C31" s="201">
        <v>0</v>
      </c>
      <c r="D31" s="201">
        <v>0</v>
      </c>
      <c r="E31" s="201">
        <v>0</v>
      </c>
      <c r="F31" s="201">
        <v>0</v>
      </c>
      <c r="G31" s="201">
        <v>0</v>
      </c>
    </row>
    <row r="32" spans="1:7">
      <c r="A32" s="20"/>
      <c r="B32" s="202"/>
      <c r="C32" s="202"/>
      <c r="D32" s="202"/>
      <c r="E32" s="202"/>
      <c r="F32" s="202"/>
      <c r="G32" s="202"/>
    </row>
    <row r="33" spans="1:7">
      <c r="A33" s="19" t="s">
        <v>372</v>
      </c>
      <c r="B33" s="200">
        <v>12252247.140000001</v>
      </c>
      <c r="C33" s="200">
        <v>72000</v>
      </c>
      <c r="D33" s="200">
        <v>12324247.140000001</v>
      </c>
      <c r="E33" s="200">
        <v>7268697.4000000004</v>
      </c>
      <c r="F33" s="200">
        <v>7268697.4000000004</v>
      </c>
      <c r="G33" s="200">
        <v>5055549.74</v>
      </c>
    </row>
    <row r="34" spans="1:7">
      <c r="A34" s="3"/>
      <c r="B34" s="15"/>
      <c r="C34" s="15"/>
      <c r="D34" s="15"/>
      <c r="E34" s="15"/>
      <c r="F34" s="15"/>
      <c r="G34" s="15"/>
    </row>
    <row r="35" spans="1:7">
      <c r="A35" t="s">
        <v>31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9"/>
  <sheetViews>
    <sheetView showGridLines="0" topLeftCell="A65" zoomScale="80" zoomScaleNormal="80" workbookViewId="0">
      <selection activeCell="H73" sqref="H73"/>
    </sheetView>
  </sheetViews>
  <sheetFormatPr baseColWidth="10" defaultRowHeight="14.4"/>
  <cols>
    <col min="1" max="1" width="65.6640625" customWidth="1"/>
    <col min="2" max="7" width="22" customWidth="1"/>
    <col min="8" max="8" width="11.5546875" style="55"/>
  </cols>
  <sheetData>
    <row r="1" spans="1:8" ht="51" customHeight="1">
      <c r="A1" s="240" t="s">
        <v>265</v>
      </c>
      <c r="B1" s="241"/>
      <c r="C1" s="241"/>
      <c r="D1" s="241"/>
      <c r="E1" s="241"/>
      <c r="F1" s="241"/>
      <c r="G1" s="241"/>
    </row>
    <row r="2" spans="1:8">
      <c r="A2" s="213" t="s">
        <v>661</v>
      </c>
      <c r="B2" s="214"/>
      <c r="C2" s="214"/>
      <c r="D2" s="214"/>
      <c r="E2" s="214"/>
      <c r="F2" s="214"/>
      <c r="G2" s="215"/>
    </row>
    <row r="3" spans="1:8">
      <c r="A3" s="216" t="s">
        <v>171</v>
      </c>
      <c r="B3" s="217"/>
      <c r="C3" s="217"/>
      <c r="D3" s="217"/>
      <c r="E3" s="217"/>
      <c r="F3" s="217"/>
      <c r="G3" s="218"/>
    </row>
    <row r="4" spans="1:8">
      <c r="A4" s="216" t="s">
        <v>266</v>
      </c>
      <c r="B4" s="217"/>
      <c r="C4" s="217"/>
      <c r="D4" s="217"/>
      <c r="E4" s="217"/>
      <c r="F4" s="217"/>
      <c r="G4" s="218"/>
    </row>
    <row r="5" spans="1:8">
      <c r="A5" s="216" t="s">
        <v>734</v>
      </c>
      <c r="B5" s="217"/>
      <c r="C5" s="217"/>
      <c r="D5" s="217"/>
      <c r="E5" s="217"/>
      <c r="F5" s="217"/>
      <c r="G5" s="218"/>
    </row>
    <row r="6" spans="1:8">
      <c r="A6" s="219" t="s">
        <v>2</v>
      </c>
      <c r="B6" s="220"/>
      <c r="C6" s="220"/>
      <c r="D6" s="220"/>
      <c r="E6" s="220"/>
      <c r="F6" s="220"/>
      <c r="G6" s="221"/>
    </row>
    <row r="7" spans="1:8">
      <c r="A7" s="217" t="s">
        <v>63</v>
      </c>
      <c r="B7" s="237" t="s">
        <v>173</v>
      </c>
      <c r="C7" s="238"/>
      <c r="D7" s="238"/>
      <c r="E7" s="238"/>
      <c r="F7" s="239"/>
      <c r="G7" s="229" t="s">
        <v>174</v>
      </c>
    </row>
    <row r="8" spans="1:8" ht="28.8">
      <c r="A8" s="217"/>
      <c r="B8" s="21" t="s">
        <v>78</v>
      </c>
      <c r="C8" s="22" t="s">
        <v>267</v>
      </c>
      <c r="D8" s="21" t="s">
        <v>176</v>
      </c>
      <c r="E8" s="21" t="s">
        <v>61</v>
      </c>
      <c r="F8" s="12" t="s">
        <v>79</v>
      </c>
      <c r="G8" s="228"/>
    </row>
    <row r="9" spans="1:8">
      <c r="A9" s="6" t="s">
        <v>268</v>
      </c>
      <c r="B9" s="204">
        <f>B10+B19+B27+B37</f>
        <v>17452115.030000001</v>
      </c>
      <c r="C9" s="204">
        <f t="shared" ref="C9:G9" si="0">C10+C19+C27+C37</f>
        <v>14870000</v>
      </c>
      <c r="D9" s="204">
        <f t="shared" si="0"/>
        <v>32322115.030000001</v>
      </c>
      <c r="E9" s="204">
        <f t="shared" si="0"/>
        <v>25656868.75</v>
      </c>
      <c r="F9" s="204">
        <f t="shared" si="0"/>
        <v>25656868.75</v>
      </c>
      <c r="G9" s="204">
        <f t="shared" si="0"/>
        <v>6665246.2800000012</v>
      </c>
    </row>
    <row r="10" spans="1:8">
      <c r="A10" s="17" t="s">
        <v>269</v>
      </c>
      <c r="B10" s="205">
        <v>8216282.6299999999</v>
      </c>
      <c r="C10" s="205">
        <v>14870000</v>
      </c>
      <c r="D10" s="205">
        <v>23086282.630000003</v>
      </c>
      <c r="E10" s="205">
        <v>20070721.879999999</v>
      </c>
      <c r="F10" s="205">
        <v>20070721.879999999</v>
      </c>
      <c r="G10" s="205">
        <v>3015560.7500000005</v>
      </c>
    </row>
    <row r="11" spans="1:8">
      <c r="A11" s="29" t="s">
        <v>270</v>
      </c>
      <c r="B11" s="205">
        <v>0</v>
      </c>
      <c r="C11" s="205">
        <v>0</v>
      </c>
      <c r="D11" s="205">
        <v>0</v>
      </c>
      <c r="E11" s="205">
        <v>0</v>
      </c>
      <c r="F11" s="205">
        <v>0</v>
      </c>
      <c r="G11" s="205">
        <v>0</v>
      </c>
      <c r="H11" s="13" t="s">
        <v>271</v>
      </c>
    </row>
    <row r="12" spans="1:8">
      <c r="A12" s="29" t="s">
        <v>272</v>
      </c>
      <c r="B12" s="205">
        <v>0</v>
      </c>
      <c r="C12" s="205">
        <v>0</v>
      </c>
      <c r="D12" s="205">
        <v>0</v>
      </c>
      <c r="E12" s="205">
        <v>0</v>
      </c>
      <c r="F12" s="205">
        <v>0</v>
      </c>
      <c r="G12" s="205">
        <v>0</v>
      </c>
      <c r="H12" s="13" t="s">
        <v>273</v>
      </c>
    </row>
    <row r="13" spans="1:8">
      <c r="A13" s="29" t="s">
        <v>274</v>
      </c>
      <c r="B13" s="209">
        <v>2899018.62</v>
      </c>
      <c r="C13" s="209">
        <v>14207000</v>
      </c>
      <c r="D13" s="205">
        <v>17106018.620000001</v>
      </c>
      <c r="E13" s="209">
        <v>15840177.470000001</v>
      </c>
      <c r="F13" s="209">
        <v>15840177.470000001</v>
      </c>
      <c r="G13" s="205">
        <v>1265841.1500000004</v>
      </c>
      <c r="H13" s="13" t="s">
        <v>275</v>
      </c>
    </row>
    <row r="14" spans="1:8">
      <c r="A14" s="29" t="s">
        <v>276</v>
      </c>
      <c r="B14" s="205">
        <v>0</v>
      </c>
      <c r="C14" s="205">
        <v>0</v>
      </c>
      <c r="D14" s="205">
        <v>0</v>
      </c>
      <c r="E14" s="205">
        <v>0</v>
      </c>
      <c r="F14" s="205">
        <v>0</v>
      </c>
      <c r="G14" s="205">
        <v>0</v>
      </c>
      <c r="H14" s="13" t="s">
        <v>277</v>
      </c>
    </row>
    <row r="15" spans="1:8">
      <c r="A15" s="29" t="s">
        <v>278</v>
      </c>
      <c r="B15" s="209">
        <v>5181266.05</v>
      </c>
      <c r="C15" s="209">
        <v>663000</v>
      </c>
      <c r="D15" s="205">
        <v>5844266.0499999998</v>
      </c>
      <c r="E15" s="209">
        <v>4145206.26</v>
      </c>
      <c r="F15" s="209">
        <v>4145206.26</v>
      </c>
      <c r="G15" s="205">
        <v>1699059.79</v>
      </c>
      <c r="H15" s="13" t="s">
        <v>279</v>
      </c>
    </row>
    <row r="16" spans="1:8">
      <c r="A16" s="29" t="s">
        <v>280</v>
      </c>
      <c r="B16" s="209">
        <v>135997.96</v>
      </c>
      <c r="C16" s="209">
        <v>0</v>
      </c>
      <c r="D16" s="205">
        <v>135997.96</v>
      </c>
      <c r="E16" s="209">
        <v>85338.15</v>
      </c>
      <c r="F16" s="209">
        <v>85338.15</v>
      </c>
      <c r="G16" s="205">
        <v>50659.81</v>
      </c>
      <c r="H16" s="13" t="s">
        <v>281</v>
      </c>
    </row>
    <row r="17" spans="1:8">
      <c r="A17" s="29" t="s">
        <v>282</v>
      </c>
      <c r="B17" s="205">
        <v>0</v>
      </c>
      <c r="C17" s="205">
        <v>0</v>
      </c>
      <c r="D17" s="205">
        <v>0</v>
      </c>
      <c r="E17" s="205">
        <v>0</v>
      </c>
      <c r="F17" s="205">
        <v>0</v>
      </c>
      <c r="G17" s="205">
        <v>0</v>
      </c>
      <c r="H17" s="13" t="s">
        <v>283</v>
      </c>
    </row>
    <row r="18" spans="1:8">
      <c r="A18" s="29" t="s">
        <v>284</v>
      </c>
      <c r="B18" s="205">
        <v>0</v>
      </c>
      <c r="C18" s="205">
        <v>0</v>
      </c>
      <c r="D18" s="205">
        <v>0</v>
      </c>
      <c r="E18" s="205">
        <v>0</v>
      </c>
      <c r="F18" s="205">
        <v>0</v>
      </c>
      <c r="G18" s="205">
        <v>0</v>
      </c>
      <c r="H18" s="13" t="s">
        <v>285</v>
      </c>
    </row>
    <row r="19" spans="1:8">
      <c r="A19" s="17" t="s">
        <v>286</v>
      </c>
      <c r="B19" s="205">
        <v>9235832.4000000004</v>
      </c>
      <c r="C19" s="205">
        <v>0</v>
      </c>
      <c r="D19" s="205">
        <v>9235832.4000000004</v>
      </c>
      <c r="E19" s="205">
        <v>5586146.8700000001</v>
      </c>
      <c r="F19" s="205">
        <v>5586146.8700000001</v>
      </c>
      <c r="G19" s="205">
        <v>3649685.5300000003</v>
      </c>
      <c r="H19" s="56"/>
    </row>
    <row r="20" spans="1:8">
      <c r="A20" s="29" t="s">
        <v>287</v>
      </c>
      <c r="B20" s="205">
        <v>0</v>
      </c>
      <c r="C20" s="205">
        <v>0</v>
      </c>
      <c r="D20" s="205">
        <v>0</v>
      </c>
      <c r="E20" s="205">
        <v>0</v>
      </c>
      <c r="F20" s="205">
        <v>0</v>
      </c>
      <c r="G20" s="205">
        <v>0</v>
      </c>
      <c r="H20" s="13" t="s">
        <v>288</v>
      </c>
    </row>
    <row r="21" spans="1:8">
      <c r="A21" s="29" t="s">
        <v>289</v>
      </c>
      <c r="B21" s="209">
        <v>571664.06999999995</v>
      </c>
      <c r="C21" s="209">
        <v>0</v>
      </c>
      <c r="D21" s="205">
        <v>571664.06999999995</v>
      </c>
      <c r="E21" s="209">
        <v>303599.09999999998</v>
      </c>
      <c r="F21" s="209">
        <v>303599.09999999998</v>
      </c>
      <c r="G21" s="205">
        <v>268064.96999999997</v>
      </c>
      <c r="H21" s="13" t="s">
        <v>290</v>
      </c>
    </row>
    <row r="22" spans="1:8">
      <c r="A22" s="29" t="s">
        <v>291</v>
      </c>
      <c r="B22" s="209">
        <v>1509673.17</v>
      </c>
      <c r="C22" s="209">
        <v>0</v>
      </c>
      <c r="D22" s="205">
        <v>1509673.17</v>
      </c>
      <c r="E22" s="209">
        <v>879512.19</v>
      </c>
      <c r="F22" s="209">
        <v>879512.19</v>
      </c>
      <c r="G22" s="205">
        <v>630160.98</v>
      </c>
      <c r="H22" s="13" t="s">
        <v>292</v>
      </c>
    </row>
    <row r="23" spans="1:8">
      <c r="A23" s="29" t="s">
        <v>293</v>
      </c>
      <c r="B23" s="205">
        <v>0</v>
      </c>
      <c r="C23" s="205">
        <v>0</v>
      </c>
      <c r="D23" s="205">
        <v>0</v>
      </c>
      <c r="E23" s="205">
        <v>0</v>
      </c>
      <c r="F23" s="205">
        <v>0</v>
      </c>
      <c r="G23" s="205">
        <v>0</v>
      </c>
      <c r="H23" s="13" t="s">
        <v>294</v>
      </c>
    </row>
    <row r="24" spans="1:8">
      <c r="A24" s="29" t="s">
        <v>296</v>
      </c>
      <c r="B24" s="205">
        <v>0</v>
      </c>
      <c r="C24" s="205">
        <v>0</v>
      </c>
      <c r="D24" s="205">
        <v>0</v>
      </c>
      <c r="E24" s="205">
        <v>0</v>
      </c>
      <c r="F24" s="205">
        <v>0</v>
      </c>
      <c r="G24" s="205">
        <v>0</v>
      </c>
      <c r="H24" s="13" t="s">
        <v>295</v>
      </c>
    </row>
    <row r="25" spans="1:8">
      <c r="A25" s="29" t="s">
        <v>297</v>
      </c>
      <c r="B25" s="209">
        <v>7154495.1600000001</v>
      </c>
      <c r="C25" s="209">
        <v>0</v>
      </c>
      <c r="D25" s="205">
        <v>7154495.1600000001</v>
      </c>
      <c r="E25" s="209">
        <v>4403035.58</v>
      </c>
      <c r="F25" s="209">
        <v>4403035.58</v>
      </c>
      <c r="G25" s="205">
        <v>2751459.58</v>
      </c>
      <c r="H25" s="13" t="s">
        <v>298</v>
      </c>
    </row>
    <row r="26" spans="1:8">
      <c r="A26" s="29" t="s">
        <v>299</v>
      </c>
      <c r="B26" s="205">
        <v>0</v>
      </c>
      <c r="C26" s="205">
        <v>0</v>
      </c>
      <c r="D26" s="205">
        <v>0</v>
      </c>
      <c r="E26" s="205">
        <v>0</v>
      </c>
      <c r="F26" s="205">
        <v>0</v>
      </c>
      <c r="G26" s="205">
        <v>0</v>
      </c>
      <c r="H26" s="13" t="s">
        <v>300</v>
      </c>
    </row>
    <row r="27" spans="1:8">
      <c r="A27" s="17" t="s">
        <v>301</v>
      </c>
      <c r="B27" s="205">
        <v>0</v>
      </c>
      <c r="C27" s="205">
        <v>0</v>
      </c>
      <c r="D27" s="205">
        <v>0</v>
      </c>
      <c r="E27" s="205">
        <v>0</v>
      </c>
      <c r="F27" s="205">
        <v>0</v>
      </c>
      <c r="G27" s="205">
        <v>0</v>
      </c>
      <c r="H27" s="56"/>
    </row>
    <row r="28" spans="1:8">
      <c r="A28" s="30" t="s">
        <v>302</v>
      </c>
      <c r="B28" s="205">
        <v>0</v>
      </c>
      <c r="C28" s="205">
        <v>0</v>
      </c>
      <c r="D28" s="205">
        <v>0</v>
      </c>
      <c r="E28" s="205">
        <v>0</v>
      </c>
      <c r="F28" s="205">
        <v>0</v>
      </c>
      <c r="G28" s="205">
        <v>0</v>
      </c>
      <c r="H28" s="13" t="s">
        <v>303</v>
      </c>
    </row>
    <row r="29" spans="1:8">
      <c r="A29" s="29" t="s">
        <v>304</v>
      </c>
      <c r="B29" s="205">
        <v>0</v>
      </c>
      <c r="C29" s="205">
        <v>0</v>
      </c>
      <c r="D29" s="205">
        <v>0</v>
      </c>
      <c r="E29" s="205">
        <v>0</v>
      </c>
      <c r="F29" s="205">
        <v>0</v>
      </c>
      <c r="G29" s="205">
        <v>0</v>
      </c>
      <c r="H29" s="13" t="s">
        <v>305</v>
      </c>
    </row>
    <row r="30" spans="1:8">
      <c r="A30" s="29" t="s">
        <v>307</v>
      </c>
      <c r="B30" s="205">
        <v>0</v>
      </c>
      <c r="C30" s="205">
        <v>0</v>
      </c>
      <c r="D30" s="205">
        <v>0</v>
      </c>
      <c r="E30" s="205">
        <v>0</v>
      </c>
      <c r="F30" s="205">
        <v>0</v>
      </c>
      <c r="G30" s="205">
        <v>0</v>
      </c>
      <c r="H30" s="13" t="s">
        <v>306</v>
      </c>
    </row>
    <row r="31" spans="1:8">
      <c r="A31" s="29" t="s">
        <v>308</v>
      </c>
      <c r="B31" s="205">
        <v>0</v>
      </c>
      <c r="C31" s="205">
        <v>0</v>
      </c>
      <c r="D31" s="205">
        <v>0</v>
      </c>
      <c r="E31" s="205">
        <v>0</v>
      </c>
      <c r="F31" s="205">
        <v>0</v>
      </c>
      <c r="G31" s="205">
        <v>0</v>
      </c>
      <c r="H31" s="13" t="s">
        <v>309</v>
      </c>
    </row>
    <row r="32" spans="1:8">
      <c r="A32" s="29" t="s">
        <v>310</v>
      </c>
      <c r="B32" s="205">
        <v>0</v>
      </c>
      <c r="C32" s="205">
        <v>0</v>
      </c>
      <c r="D32" s="205">
        <v>0</v>
      </c>
      <c r="E32" s="205">
        <v>0</v>
      </c>
      <c r="F32" s="205">
        <v>0</v>
      </c>
      <c r="G32" s="205">
        <v>0</v>
      </c>
      <c r="H32" s="13" t="s">
        <v>311</v>
      </c>
    </row>
    <row r="33" spans="1:8">
      <c r="A33" s="29" t="s">
        <v>312</v>
      </c>
      <c r="B33" s="205">
        <v>0</v>
      </c>
      <c r="C33" s="205">
        <v>0</v>
      </c>
      <c r="D33" s="205">
        <v>0</v>
      </c>
      <c r="E33" s="205">
        <v>0</v>
      </c>
      <c r="F33" s="205">
        <v>0</v>
      </c>
      <c r="G33" s="205">
        <v>0</v>
      </c>
      <c r="H33" s="13" t="s">
        <v>313</v>
      </c>
    </row>
    <row r="34" spans="1:8">
      <c r="A34" s="29" t="s">
        <v>314</v>
      </c>
      <c r="B34" s="205">
        <v>0</v>
      </c>
      <c r="C34" s="205">
        <v>0</v>
      </c>
      <c r="D34" s="205">
        <v>0</v>
      </c>
      <c r="E34" s="205">
        <v>0</v>
      </c>
      <c r="F34" s="205">
        <v>0</v>
      </c>
      <c r="G34" s="205">
        <v>0</v>
      </c>
      <c r="H34" s="13" t="s">
        <v>315</v>
      </c>
    </row>
    <row r="35" spans="1:8">
      <c r="A35" s="29" t="s">
        <v>316</v>
      </c>
      <c r="B35" s="205">
        <v>0</v>
      </c>
      <c r="C35" s="205">
        <v>0</v>
      </c>
      <c r="D35" s="205">
        <v>0</v>
      </c>
      <c r="E35" s="205">
        <v>0</v>
      </c>
      <c r="F35" s="205">
        <v>0</v>
      </c>
      <c r="G35" s="205">
        <v>0</v>
      </c>
      <c r="H35" s="13" t="s">
        <v>317</v>
      </c>
    </row>
    <row r="36" spans="1:8">
      <c r="A36" s="29" t="s">
        <v>318</v>
      </c>
      <c r="B36" s="205">
        <v>0</v>
      </c>
      <c r="C36" s="205">
        <v>0</v>
      </c>
      <c r="D36" s="205">
        <v>0</v>
      </c>
      <c r="E36" s="205">
        <v>0</v>
      </c>
      <c r="F36" s="205">
        <v>0</v>
      </c>
      <c r="G36" s="205">
        <v>0</v>
      </c>
      <c r="H36" s="13" t="s">
        <v>319</v>
      </c>
    </row>
    <row r="37" spans="1:8" ht="36" customHeight="1">
      <c r="A37" s="18" t="s">
        <v>320</v>
      </c>
      <c r="B37" s="205">
        <v>0</v>
      </c>
      <c r="C37" s="205">
        <v>0</v>
      </c>
      <c r="D37" s="205">
        <v>0</v>
      </c>
      <c r="E37" s="205">
        <v>0</v>
      </c>
      <c r="F37" s="205">
        <v>0</v>
      </c>
      <c r="G37" s="205">
        <v>0</v>
      </c>
      <c r="H37" s="56"/>
    </row>
    <row r="38" spans="1:8" ht="28.8">
      <c r="A38" s="30" t="s">
        <v>321</v>
      </c>
      <c r="B38" s="205">
        <v>0</v>
      </c>
      <c r="C38" s="205">
        <v>0</v>
      </c>
      <c r="D38" s="205">
        <v>0</v>
      </c>
      <c r="E38" s="205">
        <v>0</v>
      </c>
      <c r="F38" s="205">
        <v>0</v>
      </c>
      <c r="G38" s="205">
        <v>0</v>
      </c>
      <c r="H38" s="13" t="s">
        <v>322</v>
      </c>
    </row>
    <row r="39" spans="1:8" ht="28.8">
      <c r="A39" s="30" t="s">
        <v>323</v>
      </c>
      <c r="B39" s="205">
        <v>0</v>
      </c>
      <c r="C39" s="205">
        <v>0</v>
      </c>
      <c r="D39" s="205">
        <v>0</v>
      </c>
      <c r="E39" s="205">
        <v>0</v>
      </c>
      <c r="F39" s="205">
        <v>0</v>
      </c>
      <c r="G39" s="205">
        <v>0</v>
      </c>
      <c r="H39" s="13" t="s">
        <v>324</v>
      </c>
    </row>
    <row r="40" spans="1:8">
      <c r="A40" s="30" t="s">
        <v>325</v>
      </c>
      <c r="B40" s="205">
        <v>0</v>
      </c>
      <c r="C40" s="205">
        <v>0</v>
      </c>
      <c r="D40" s="205">
        <v>0</v>
      </c>
      <c r="E40" s="205">
        <v>0</v>
      </c>
      <c r="F40" s="205">
        <v>0</v>
      </c>
      <c r="G40" s="205">
        <v>0</v>
      </c>
      <c r="H40" s="13" t="s">
        <v>326</v>
      </c>
    </row>
    <row r="41" spans="1:8">
      <c r="A41" s="30" t="s">
        <v>327</v>
      </c>
      <c r="B41" s="205">
        <v>0</v>
      </c>
      <c r="C41" s="205">
        <v>0</v>
      </c>
      <c r="D41" s="205">
        <v>0</v>
      </c>
      <c r="E41" s="205">
        <v>0</v>
      </c>
      <c r="F41" s="205">
        <v>0</v>
      </c>
      <c r="G41" s="205">
        <v>0</v>
      </c>
      <c r="H41" s="13" t="s">
        <v>328</v>
      </c>
    </row>
    <row r="42" spans="1:8">
      <c r="A42" s="30"/>
      <c r="B42" s="205"/>
      <c r="C42" s="205"/>
      <c r="D42" s="205"/>
      <c r="E42" s="205"/>
      <c r="F42" s="205"/>
      <c r="G42" s="205"/>
      <c r="H42" s="56"/>
    </row>
    <row r="43" spans="1:8">
      <c r="A43" s="19" t="s">
        <v>329</v>
      </c>
      <c r="B43" s="206">
        <v>0</v>
      </c>
      <c r="C43" s="206">
        <v>0</v>
      </c>
      <c r="D43" s="206">
        <v>0</v>
      </c>
      <c r="E43" s="206">
        <v>0</v>
      </c>
      <c r="F43" s="206">
        <v>0</v>
      </c>
      <c r="G43" s="206">
        <v>0</v>
      </c>
      <c r="H43" s="56"/>
    </row>
    <row r="44" spans="1:8">
      <c r="A44" s="17" t="s">
        <v>269</v>
      </c>
      <c r="B44" s="205">
        <v>0</v>
      </c>
      <c r="C44" s="205">
        <v>0</v>
      </c>
      <c r="D44" s="205">
        <v>0</v>
      </c>
      <c r="E44" s="205">
        <v>0</v>
      </c>
      <c r="F44" s="205">
        <v>0</v>
      </c>
      <c r="G44" s="205">
        <v>0</v>
      </c>
      <c r="H44" s="56"/>
    </row>
    <row r="45" spans="1:8">
      <c r="A45" s="30" t="s">
        <v>270</v>
      </c>
      <c r="B45" s="205">
        <v>0</v>
      </c>
      <c r="C45" s="205">
        <v>0</v>
      </c>
      <c r="D45" s="205">
        <v>0</v>
      </c>
      <c r="E45" s="205">
        <v>0</v>
      </c>
      <c r="F45" s="205">
        <v>0</v>
      </c>
      <c r="G45" s="205">
        <v>0</v>
      </c>
      <c r="H45" s="13" t="s">
        <v>330</v>
      </c>
    </row>
    <row r="46" spans="1:8">
      <c r="A46" s="30" t="s">
        <v>272</v>
      </c>
      <c r="B46" s="205">
        <v>0</v>
      </c>
      <c r="C46" s="205">
        <v>0</v>
      </c>
      <c r="D46" s="205">
        <v>0</v>
      </c>
      <c r="E46" s="205">
        <v>0</v>
      </c>
      <c r="F46" s="205">
        <v>0</v>
      </c>
      <c r="G46" s="205">
        <v>0</v>
      </c>
      <c r="H46" s="13" t="s">
        <v>331</v>
      </c>
    </row>
    <row r="47" spans="1:8">
      <c r="A47" s="30" t="s">
        <v>274</v>
      </c>
      <c r="B47" s="205">
        <v>0</v>
      </c>
      <c r="C47" s="205">
        <v>0</v>
      </c>
      <c r="D47" s="205">
        <v>0</v>
      </c>
      <c r="E47" s="205">
        <v>0</v>
      </c>
      <c r="F47" s="205">
        <v>0</v>
      </c>
      <c r="G47" s="205">
        <v>0</v>
      </c>
      <c r="H47" s="13" t="s">
        <v>332</v>
      </c>
    </row>
    <row r="48" spans="1:8">
      <c r="A48" s="30" t="s">
        <v>276</v>
      </c>
      <c r="B48" s="205">
        <v>0</v>
      </c>
      <c r="C48" s="205">
        <v>0</v>
      </c>
      <c r="D48" s="205">
        <v>0</v>
      </c>
      <c r="E48" s="205">
        <v>0</v>
      </c>
      <c r="F48" s="205">
        <v>0</v>
      </c>
      <c r="G48" s="205">
        <v>0</v>
      </c>
      <c r="H48" s="13" t="s">
        <v>333</v>
      </c>
    </row>
    <row r="49" spans="1:8">
      <c r="A49" s="30" t="s">
        <v>278</v>
      </c>
      <c r="B49" s="205">
        <v>0</v>
      </c>
      <c r="C49" s="205">
        <v>0</v>
      </c>
      <c r="D49" s="205">
        <v>0</v>
      </c>
      <c r="E49" s="205">
        <v>0</v>
      </c>
      <c r="F49" s="205">
        <v>0</v>
      </c>
      <c r="G49" s="205">
        <v>0</v>
      </c>
      <c r="H49" s="13" t="s">
        <v>334</v>
      </c>
    </row>
    <row r="50" spans="1:8">
      <c r="A50" s="30" t="s">
        <v>280</v>
      </c>
      <c r="B50" s="205">
        <v>0</v>
      </c>
      <c r="C50" s="205">
        <v>0</v>
      </c>
      <c r="D50" s="205">
        <v>0</v>
      </c>
      <c r="E50" s="205">
        <v>0</v>
      </c>
      <c r="F50" s="205">
        <v>0</v>
      </c>
      <c r="G50" s="205">
        <v>0</v>
      </c>
      <c r="H50" s="13" t="s">
        <v>335</v>
      </c>
    </row>
    <row r="51" spans="1:8">
      <c r="A51" s="30" t="s">
        <v>282</v>
      </c>
      <c r="B51" s="205">
        <v>0</v>
      </c>
      <c r="C51" s="205">
        <v>0</v>
      </c>
      <c r="D51" s="205">
        <v>0</v>
      </c>
      <c r="E51" s="205">
        <v>0</v>
      </c>
      <c r="F51" s="205">
        <v>0</v>
      </c>
      <c r="G51" s="205">
        <v>0</v>
      </c>
      <c r="H51" s="13" t="s">
        <v>336</v>
      </c>
    </row>
    <row r="52" spans="1:8">
      <c r="A52" s="30" t="s">
        <v>284</v>
      </c>
      <c r="B52" s="205">
        <v>0</v>
      </c>
      <c r="C52" s="205">
        <v>0</v>
      </c>
      <c r="D52" s="205">
        <v>0</v>
      </c>
      <c r="E52" s="205">
        <v>0</v>
      </c>
      <c r="F52" s="205">
        <v>0</v>
      </c>
      <c r="G52" s="205">
        <v>0</v>
      </c>
      <c r="H52" s="13" t="s">
        <v>337</v>
      </c>
    </row>
    <row r="53" spans="1:8">
      <c r="A53" s="17" t="s">
        <v>286</v>
      </c>
      <c r="B53" s="205">
        <v>0</v>
      </c>
      <c r="C53" s="205">
        <v>0</v>
      </c>
      <c r="D53" s="205">
        <v>0</v>
      </c>
      <c r="E53" s="205">
        <v>0</v>
      </c>
      <c r="F53" s="205">
        <v>0</v>
      </c>
      <c r="G53" s="205">
        <v>0</v>
      </c>
      <c r="H53" s="56"/>
    </row>
    <row r="54" spans="1:8">
      <c r="A54" s="30" t="s">
        <v>287</v>
      </c>
      <c r="B54" s="205">
        <v>0</v>
      </c>
      <c r="C54" s="205">
        <v>0</v>
      </c>
      <c r="D54" s="205">
        <v>0</v>
      </c>
      <c r="E54" s="205">
        <v>0</v>
      </c>
      <c r="F54" s="205">
        <v>0</v>
      </c>
      <c r="G54" s="205">
        <v>0</v>
      </c>
      <c r="H54" s="13" t="s">
        <v>338</v>
      </c>
    </row>
    <row r="55" spans="1:8">
      <c r="A55" s="30" t="s">
        <v>289</v>
      </c>
      <c r="B55" s="205">
        <v>0</v>
      </c>
      <c r="C55" s="205">
        <v>0</v>
      </c>
      <c r="D55" s="205">
        <v>0</v>
      </c>
      <c r="E55" s="205">
        <v>0</v>
      </c>
      <c r="F55" s="205">
        <v>0</v>
      </c>
      <c r="G55" s="205">
        <v>0</v>
      </c>
      <c r="H55" s="13" t="s">
        <v>339</v>
      </c>
    </row>
    <row r="56" spans="1:8">
      <c r="A56" s="30" t="s">
        <v>291</v>
      </c>
      <c r="B56" s="205">
        <v>0</v>
      </c>
      <c r="C56" s="205">
        <v>0</v>
      </c>
      <c r="D56" s="205">
        <v>0</v>
      </c>
      <c r="E56" s="205">
        <v>0</v>
      </c>
      <c r="F56" s="205">
        <v>0</v>
      </c>
      <c r="G56" s="205">
        <v>0</v>
      </c>
      <c r="H56" s="13" t="s">
        <v>340</v>
      </c>
    </row>
    <row r="57" spans="1:8">
      <c r="A57" s="31" t="s">
        <v>293</v>
      </c>
      <c r="B57" s="205">
        <v>0</v>
      </c>
      <c r="C57" s="205">
        <v>0</v>
      </c>
      <c r="D57" s="205">
        <v>0</v>
      </c>
      <c r="E57" s="205">
        <v>0</v>
      </c>
      <c r="F57" s="205">
        <v>0</v>
      </c>
      <c r="G57" s="205">
        <v>0</v>
      </c>
      <c r="H57" s="13" t="s">
        <v>341</v>
      </c>
    </row>
    <row r="58" spans="1:8">
      <c r="A58" s="30" t="s">
        <v>296</v>
      </c>
      <c r="B58" s="205">
        <v>0</v>
      </c>
      <c r="C58" s="205">
        <v>0</v>
      </c>
      <c r="D58" s="205">
        <v>0</v>
      </c>
      <c r="E58" s="205">
        <v>0</v>
      </c>
      <c r="F58" s="205">
        <v>0</v>
      </c>
      <c r="G58" s="205">
        <v>0</v>
      </c>
      <c r="H58" s="13" t="s">
        <v>342</v>
      </c>
    </row>
    <row r="59" spans="1:8">
      <c r="A59" s="30" t="s">
        <v>297</v>
      </c>
      <c r="B59" s="205">
        <v>0</v>
      </c>
      <c r="C59" s="205">
        <v>0</v>
      </c>
      <c r="D59" s="205">
        <v>0</v>
      </c>
      <c r="E59" s="205">
        <v>0</v>
      </c>
      <c r="F59" s="205">
        <v>0</v>
      </c>
      <c r="G59" s="205">
        <v>0</v>
      </c>
      <c r="H59" s="13" t="s">
        <v>343</v>
      </c>
    </row>
    <row r="60" spans="1:8">
      <c r="A60" s="30" t="s">
        <v>299</v>
      </c>
      <c r="B60" s="205">
        <v>0</v>
      </c>
      <c r="C60" s="205">
        <v>0</v>
      </c>
      <c r="D60" s="205">
        <v>0</v>
      </c>
      <c r="E60" s="205">
        <v>0</v>
      </c>
      <c r="F60" s="205">
        <v>0</v>
      </c>
      <c r="G60" s="205">
        <v>0</v>
      </c>
      <c r="H60" s="13" t="s">
        <v>344</v>
      </c>
    </row>
    <row r="61" spans="1:8">
      <c r="A61" s="17" t="s">
        <v>301</v>
      </c>
      <c r="B61" s="205">
        <v>0</v>
      </c>
      <c r="C61" s="205">
        <v>0</v>
      </c>
      <c r="D61" s="205">
        <v>0</v>
      </c>
      <c r="E61" s="205">
        <v>0</v>
      </c>
      <c r="F61" s="205">
        <v>0</v>
      </c>
      <c r="G61" s="205">
        <v>0</v>
      </c>
      <c r="H61" s="56"/>
    </row>
    <row r="62" spans="1:8">
      <c r="A62" s="30" t="s">
        <v>302</v>
      </c>
      <c r="B62" s="205">
        <v>0</v>
      </c>
      <c r="C62" s="205">
        <v>0</v>
      </c>
      <c r="D62" s="205">
        <v>0</v>
      </c>
      <c r="E62" s="205">
        <v>0</v>
      </c>
      <c r="F62" s="205">
        <v>0</v>
      </c>
      <c r="G62" s="205">
        <v>0</v>
      </c>
      <c r="H62" s="13" t="s">
        <v>345</v>
      </c>
    </row>
    <row r="63" spans="1:8">
      <c r="A63" s="30" t="s">
        <v>304</v>
      </c>
      <c r="B63" s="205">
        <v>0</v>
      </c>
      <c r="C63" s="205">
        <v>0</v>
      </c>
      <c r="D63" s="205">
        <v>0</v>
      </c>
      <c r="E63" s="205">
        <v>0</v>
      </c>
      <c r="F63" s="205">
        <v>0</v>
      </c>
      <c r="G63" s="205">
        <v>0</v>
      </c>
      <c r="H63" s="13" t="s">
        <v>346</v>
      </c>
    </row>
    <row r="64" spans="1:8">
      <c r="A64" s="30" t="s">
        <v>307</v>
      </c>
      <c r="B64" s="205">
        <v>0</v>
      </c>
      <c r="C64" s="205">
        <v>0</v>
      </c>
      <c r="D64" s="205">
        <v>0</v>
      </c>
      <c r="E64" s="205">
        <v>0</v>
      </c>
      <c r="F64" s="205">
        <v>0</v>
      </c>
      <c r="G64" s="205">
        <v>0</v>
      </c>
      <c r="H64" s="13" t="s">
        <v>347</v>
      </c>
    </row>
    <row r="65" spans="1:8">
      <c r="A65" s="30" t="s">
        <v>308</v>
      </c>
      <c r="B65" s="205">
        <v>0</v>
      </c>
      <c r="C65" s="205">
        <v>0</v>
      </c>
      <c r="D65" s="205">
        <v>0</v>
      </c>
      <c r="E65" s="205">
        <v>0</v>
      </c>
      <c r="F65" s="205">
        <v>0</v>
      </c>
      <c r="G65" s="205">
        <v>0</v>
      </c>
      <c r="H65" s="13" t="s">
        <v>348</v>
      </c>
    </row>
    <row r="66" spans="1:8">
      <c r="A66" s="30" t="s">
        <v>310</v>
      </c>
      <c r="B66" s="205">
        <v>0</v>
      </c>
      <c r="C66" s="205">
        <v>0</v>
      </c>
      <c r="D66" s="205">
        <v>0</v>
      </c>
      <c r="E66" s="205">
        <v>0</v>
      </c>
      <c r="F66" s="205">
        <v>0</v>
      </c>
      <c r="G66" s="205">
        <v>0</v>
      </c>
      <c r="H66" s="13" t="s">
        <v>349</v>
      </c>
    </row>
    <row r="67" spans="1:8">
      <c r="A67" s="30" t="s">
        <v>312</v>
      </c>
      <c r="B67" s="205">
        <v>0</v>
      </c>
      <c r="C67" s="205">
        <v>0</v>
      </c>
      <c r="D67" s="205">
        <v>0</v>
      </c>
      <c r="E67" s="205">
        <v>0</v>
      </c>
      <c r="F67" s="205">
        <v>0</v>
      </c>
      <c r="G67" s="205">
        <v>0</v>
      </c>
      <c r="H67" s="13" t="s">
        <v>350</v>
      </c>
    </row>
    <row r="68" spans="1:8">
      <c r="A68" s="30" t="s">
        <v>314</v>
      </c>
      <c r="B68" s="205">
        <v>0</v>
      </c>
      <c r="C68" s="205">
        <v>0</v>
      </c>
      <c r="D68" s="205">
        <v>0</v>
      </c>
      <c r="E68" s="205">
        <v>0</v>
      </c>
      <c r="F68" s="205">
        <v>0</v>
      </c>
      <c r="G68" s="205">
        <v>0</v>
      </c>
      <c r="H68" s="13" t="s">
        <v>351</v>
      </c>
    </row>
    <row r="69" spans="1:8">
      <c r="A69" s="30" t="s">
        <v>316</v>
      </c>
      <c r="B69" s="205">
        <v>0</v>
      </c>
      <c r="C69" s="205">
        <v>0</v>
      </c>
      <c r="D69" s="205">
        <v>0</v>
      </c>
      <c r="E69" s="205">
        <v>0</v>
      </c>
      <c r="F69" s="205">
        <v>0</v>
      </c>
      <c r="G69" s="205">
        <v>0</v>
      </c>
      <c r="H69" s="13" t="s">
        <v>352</v>
      </c>
    </row>
    <row r="70" spans="1:8">
      <c r="A70" s="30" t="s">
        <v>318</v>
      </c>
      <c r="B70" s="205">
        <v>0</v>
      </c>
      <c r="C70" s="205">
        <v>0</v>
      </c>
      <c r="D70" s="205">
        <v>0</v>
      </c>
      <c r="E70" s="205">
        <v>0</v>
      </c>
      <c r="F70" s="205">
        <v>0</v>
      </c>
      <c r="G70" s="205">
        <v>0</v>
      </c>
      <c r="H70" s="13" t="s">
        <v>353</v>
      </c>
    </row>
    <row r="71" spans="1:8">
      <c r="A71" s="18" t="s">
        <v>320</v>
      </c>
      <c r="B71" s="207">
        <v>0</v>
      </c>
      <c r="C71" s="207">
        <v>0</v>
      </c>
      <c r="D71" s="207">
        <v>0</v>
      </c>
      <c r="E71" s="207">
        <v>0</v>
      </c>
      <c r="F71" s="207">
        <v>0</v>
      </c>
      <c r="G71" s="207">
        <v>0</v>
      </c>
      <c r="H71" s="56"/>
    </row>
    <row r="72" spans="1:8" ht="28.8">
      <c r="A72" s="30" t="s">
        <v>321</v>
      </c>
      <c r="B72" s="205">
        <v>0</v>
      </c>
      <c r="C72" s="205">
        <v>0</v>
      </c>
      <c r="D72" s="205">
        <v>0</v>
      </c>
      <c r="E72" s="205">
        <v>0</v>
      </c>
      <c r="F72" s="205">
        <v>0</v>
      </c>
      <c r="G72" s="205">
        <v>0</v>
      </c>
      <c r="H72" s="13" t="s">
        <v>354</v>
      </c>
    </row>
    <row r="73" spans="1:8" ht="28.8">
      <c r="A73" s="30" t="s">
        <v>323</v>
      </c>
      <c r="B73" s="205">
        <v>0</v>
      </c>
      <c r="C73" s="205">
        <v>0</v>
      </c>
      <c r="D73" s="205">
        <v>0</v>
      </c>
      <c r="E73" s="205">
        <v>0</v>
      </c>
      <c r="F73" s="205">
        <v>0</v>
      </c>
      <c r="G73" s="205">
        <v>0</v>
      </c>
      <c r="H73" s="13" t="s">
        <v>355</v>
      </c>
    </row>
    <row r="74" spans="1:8">
      <c r="A74" s="30" t="s">
        <v>325</v>
      </c>
      <c r="B74" s="205">
        <v>0</v>
      </c>
      <c r="C74" s="205">
        <v>0</v>
      </c>
      <c r="D74" s="205">
        <v>0</v>
      </c>
      <c r="E74" s="205">
        <v>0</v>
      </c>
      <c r="F74" s="205">
        <v>0</v>
      </c>
      <c r="G74" s="205">
        <v>0</v>
      </c>
      <c r="H74" s="13" t="s">
        <v>356</v>
      </c>
    </row>
    <row r="75" spans="1:8">
      <c r="A75" s="30" t="s">
        <v>327</v>
      </c>
      <c r="B75" s="205">
        <v>0</v>
      </c>
      <c r="C75" s="205">
        <v>0</v>
      </c>
      <c r="D75" s="205">
        <v>0</v>
      </c>
      <c r="E75" s="205">
        <v>0</v>
      </c>
      <c r="F75" s="205">
        <v>0</v>
      </c>
      <c r="G75" s="205">
        <v>0</v>
      </c>
      <c r="H75" s="13" t="s">
        <v>357</v>
      </c>
    </row>
    <row r="76" spans="1:8">
      <c r="A76" s="20"/>
      <c r="B76" s="208"/>
      <c r="C76" s="208"/>
      <c r="D76" s="208"/>
      <c r="E76" s="208"/>
      <c r="F76" s="208"/>
      <c r="G76" s="208"/>
      <c r="H76" s="56"/>
    </row>
    <row r="77" spans="1:8">
      <c r="A77" s="19" t="s">
        <v>252</v>
      </c>
      <c r="B77" s="206">
        <f>B9+B43</f>
        <v>17452115.030000001</v>
      </c>
      <c r="C77" s="206">
        <f t="shared" ref="C77:G77" si="1">C9+C43</f>
        <v>14870000</v>
      </c>
      <c r="D77" s="206">
        <f t="shared" si="1"/>
        <v>32322115.030000001</v>
      </c>
      <c r="E77" s="206">
        <f t="shared" si="1"/>
        <v>25656868.75</v>
      </c>
      <c r="F77" s="206">
        <f t="shared" si="1"/>
        <v>25656868.75</v>
      </c>
      <c r="G77" s="206">
        <f t="shared" si="1"/>
        <v>6665246.2800000012</v>
      </c>
      <c r="H77" s="56"/>
    </row>
    <row r="78" spans="1:8">
      <c r="A78" s="3"/>
      <c r="B78" s="14"/>
      <c r="C78" s="14"/>
      <c r="D78" s="14"/>
      <c r="E78" s="14"/>
      <c r="F78" s="14"/>
      <c r="G78" s="14"/>
      <c r="H78" s="56"/>
    </row>
    <row r="79" spans="1:8">
      <c r="A79" t="s">
        <v>31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C0FB-6B0E-4160-9080-802BED7ED8DC}">
  <sheetPr>
    <outlinePr summaryBelow="0"/>
  </sheetPr>
  <dimension ref="A1:G37"/>
  <sheetViews>
    <sheetView showGridLines="0" zoomScale="75" zoomScaleNormal="75" workbookViewId="0">
      <selection activeCell="J34" sqref="J34"/>
    </sheetView>
  </sheetViews>
  <sheetFormatPr baseColWidth="10" defaultColWidth="11" defaultRowHeight="14.4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>
      <c r="A1" s="242" t="s">
        <v>673</v>
      </c>
      <c r="B1" s="243"/>
      <c r="C1" s="243"/>
      <c r="D1" s="243"/>
      <c r="E1" s="243"/>
      <c r="F1" s="243"/>
      <c r="G1" s="244"/>
    </row>
    <row r="2" spans="1:7">
      <c r="A2" s="213" t="str">
        <f>'Formato 1'!A2</f>
        <v xml:space="preserve"> SISTEMA PARA EL DESARROLLO INTEGRAL DE LA FAMILIA DEL MUNICIPIO DE SAN JOSÉ ITURBIDE, GTO.</v>
      </c>
      <c r="B2" s="214"/>
      <c r="C2" s="214"/>
      <c r="D2" s="214"/>
      <c r="E2" s="214"/>
      <c r="F2" s="214"/>
      <c r="G2" s="215"/>
    </row>
    <row r="3" spans="1:7">
      <c r="A3" s="245" t="s">
        <v>674</v>
      </c>
      <c r="B3" s="217"/>
      <c r="C3" s="217"/>
      <c r="D3" s="217"/>
      <c r="E3" s="217"/>
      <c r="F3" s="217"/>
      <c r="G3" s="218"/>
    </row>
    <row r="4" spans="1:7">
      <c r="A4" s="245" t="s">
        <v>2</v>
      </c>
      <c r="B4" s="217"/>
      <c r="C4" s="217"/>
      <c r="D4" s="217"/>
      <c r="E4" s="217"/>
      <c r="F4" s="217"/>
      <c r="G4" s="218"/>
    </row>
    <row r="5" spans="1:7">
      <c r="A5" s="219" t="s">
        <v>675</v>
      </c>
      <c r="B5" s="220"/>
      <c r="C5" s="220"/>
      <c r="D5" s="220"/>
      <c r="E5" s="220"/>
      <c r="F5" s="220"/>
      <c r="G5" s="221"/>
    </row>
    <row r="6" spans="1:7">
      <c r="A6" s="58" t="s">
        <v>63</v>
      </c>
      <c r="B6" s="85">
        <v>2026</v>
      </c>
      <c r="C6" s="86">
        <v>2027</v>
      </c>
      <c r="D6" s="86">
        <v>2028</v>
      </c>
      <c r="E6" s="86">
        <v>2029</v>
      </c>
      <c r="F6" s="86">
        <v>2030</v>
      </c>
      <c r="G6" s="86">
        <v>2031</v>
      </c>
    </row>
    <row r="7" spans="1:7" ht="15.75" customHeight="1">
      <c r="A7" s="6" t="s">
        <v>676</v>
      </c>
      <c r="B7" s="61">
        <v>0</v>
      </c>
      <c r="C7" s="61">
        <v>0</v>
      </c>
      <c r="D7" s="61">
        <v>0</v>
      </c>
      <c r="E7" s="61">
        <v>0</v>
      </c>
      <c r="F7" s="61">
        <v>0</v>
      </c>
      <c r="G7" s="61">
        <v>0</v>
      </c>
    </row>
    <row r="8" spans="1:7">
      <c r="A8" s="17" t="s">
        <v>377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ht="15.75" customHeight="1">
      <c r="A9" s="17" t="s">
        <v>378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>
      <c r="A10" s="17" t="s">
        <v>379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>
      <c r="A11" s="17" t="s">
        <v>380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>
      <c r="A12" s="17" t="s">
        <v>381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>
      <c r="A13" s="17" t="s">
        <v>382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>
      <c r="A14" s="18" t="s">
        <v>383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>
      <c r="A15" s="17" t="s">
        <v>384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>
      <c r="A16" s="17" t="s">
        <v>385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>
      <c r="A17" s="17" t="s">
        <v>386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>
      <c r="A18" s="17" t="s">
        <v>387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>
      <c r="A19" s="28" t="s">
        <v>388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>
      <c r="A20" s="17" t="s">
        <v>677</v>
      </c>
      <c r="B20" s="62"/>
      <c r="C20" s="62"/>
      <c r="D20" s="62"/>
      <c r="E20" s="62"/>
      <c r="F20" s="62"/>
      <c r="G20" s="62"/>
    </row>
    <row r="21" spans="1:7">
      <c r="A21" s="19" t="s">
        <v>678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</row>
    <row r="22" spans="1:7">
      <c r="A22" s="17" t="s">
        <v>390</v>
      </c>
      <c r="B22" s="63">
        <v>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</row>
    <row r="23" spans="1:7">
      <c r="A23" s="17" t="s">
        <v>391</v>
      </c>
      <c r="B23" s="63">
        <v>0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</row>
    <row r="24" spans="1:7">
      <c r="A24" s="17" t="s">
        <v>392</v>
      </c>
      <c r="B24" s="63">
        <v>0</v>
      </c>
      <c r="C24" s="63">
        <v>0</v>
      </c>
      <c r="D24" s="63">
        <v>0</v>
      </c>
      <c r="E24" s="63">
        <v>0</v>
      </c>
      <c r="F24" s="63">
        <v>0</v>
      </c>
      <c r="G24" s="63">
        <v>0</v>
      </c>
    </row>
    <row r="25" spans="1:7" ht="28.8">
      <c r="A25" s="18" t="s">
        <v>393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</row>
    <row r="26" spans="1:7">
      <c r="A26" s="18" t="s">
        <v>394</v>
      </c>
      <c r="B26" s="63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</row>
    <row r="27" spans="1:7">
      <c r="A27" s="29" t="s">
        <v>677</v>
      </c>
      <c r="B27" s="63"/>
      <c r="C27" s="63"/>
      <c r="D27" s="63"/>
      <c r="E27" s="63"/>
      <c r="F27" s="63"/>
      <c r="G27" s="63"/>
    </row>
    <row r="28" spans="1:7">
      <c r="A28" s="19" t="s">
        <v>679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</row>
    <row r="29" spans="1:7">
      <c r="A29" s="17" t="s">
        <v>680</v>
      </c>
      <c r="B29" s="63">
        <v>0</v>
      </c>
      <c r="C29" s="63">
        <v>0</v>
      </c>
      <c r="D29" s="63">
        <v>0</v>
      </c>
      <c r="E29" s="63">
        <v>0</v>
      </c>
      <c r="F29" s="63">
        <v>0</v>
      </c>
      <c r="G29" s="63">
        <v>0</v>
      </c>
    </row>
    <row r="30" spans="1:7">
      <c r="A30" s="20" t="s">
        <v>677</v>
      </c>
      <c r="B30" s="64"/>
      <c r="C30" s="64"/>
      <c r="D30" s="64"/>
      <c r="E30" s="64"/>
      <c r="F30" s="64"/>
      <c r="G30" s="64"/>
    </row>
    <row r="31" spans="1:7" ht="14.4" customHeight="1">
      <c r="A31" s="19" t="s">
        <v>681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</row>
    <row r="32" spans="1:7" ht="14.4" customHeight="1">
      <c r="A32" s="20"/>
      <c r="B32" s="65"/>
      <c r="C32" s="65"/>
      <c r="D32" s="65"/>
      <c r="E32" s="65"/>
      <c r="F32" s="65"/>
      <c r="G32" s="65"/>
    </row>
    <row r="33" spans="1:7">
      <c r="A33" s="88" t="s">
        <v>166</v>
      </c>
      <c r="B33" s="26"/>
      <c r="C33" s="26"/>
      <c r="D33" s="26"/>
      <c r="E33" s="26"/>
      <c r="F33" s="26"/>
      <c r="G33" s="26"/>
    </row>
    <row r="34" spans="1:7" ht="28.8">
      <c r="A34" s="66" t="s">
        <v>374</v>
      </c>
      <c r="B34" s="67">
        <v>0</v>
      </c>
      <c r="C34" s="67">
        <v>0</v>
      </c>
      <c r="D34" s="67">
        <v>0</v>
      </c>
      <c r="E34" s="67">
        <v>0</v>
      </c>
      <c r="F34" s="67">
        <v>0</v>
      </c>
      <c r="G34" s="67">
        <v>0</v>
      </c>
    </row>
    <row r="35" spans="1:7" ht="28.8">
      <c r="A35" s="66" t="s">
        <v>168</v>
      </c>
      <c r="B35" s="67">
        <v>0</v>
      </c>
      <c r="C35" s="67">
        <v>0</v>
      </c>
      <c r="D35" s="67">
        <v>0</v>
      </c>
      <c r="E35" s="67">
        <v>0</v>
      </c>
      <c r="F35" s="67">
        <v>0</v>
      </c>
      <c r="G35" s="67">
        <v>0</v>
      </c>
    </row>
    <row r="36" spans="1:7">
      <c r="A36" s="88" t="s">
        <v>375</v>
      </c>
      <c r="B36" s="87">
        <v>0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</row>
    <row r="37" spans="1:7">
      <c r="A37" s="68"/>
      <c r="B37" s="68"/>
      <c r="C37" s="68"/>
      <c r="D37" s="68"/>
      <c r="E37" s="68"/>
      <c r="F37" s="68"/>
      <c r="G37" s="6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21:G31" xr:uid="{5BBAC0F1-943A-4BAD-BD48-6020370AF8BE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AD54-5FCF-4EDC-9189-1FDFE872639B}">
  <sheetPr>
    <outlinePr summaryBelow="0"/>
  </sheetPr>
  <dimension ref="A1:G30"/>
  <sheetViews>
    <sheetView showGridLines="0" topLeftCell="A2" zoomScale="75" zoomScaleNormal="75" workbookViewId="0">
      <selection activeCell="H11" sqref="H11:I11"/>
    </sheetView>
  </sheetViews>
  <sheetFormatPr baseColWidth="10" defaultColWidth="11" defaultRowHeight="14.4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>
      <c r="A1" s="242" t="s">
        <v>682</v>
      </c>
      <c r="B1" s="243"/>
      <c r="C1" s="243"/>
      <c r="D1" s="243"/>
      <c r="E1" s="243"/>
      <c r="F1" s="243"/>
      <c r="G1" s="244"/>
    </row>
    <row r="2" spans="1:7">
      <c r="A2" s="213" t="str">
        <f>'Formato 1'!A2</f>
        <v xml:space="preserve"> SISTEMA PARA EL DESARROLLO INTEGRAL DE LA FAMILIA DEL MUNICIPIO DE SAN JOSÉ ITURBIDE, GTO.</v>
      </c>
      <c r="B2" s="214"/>
      <c r="C2" s="214"/>
      <c r="D2" s="214"/>
      <c r="E2" s="214"/>
      <c r="F2" s="214"/>
      <c r="G2" s="215"/>
    </row>
    <row r="3" spans="1:7">
      <c r="A3" s="245" t="s">
        <v>683</v>
      </c>
      <c r="B3" s="217"/>
      <c r="C3" s="217"/>
      <c r="D3" s="217"/>
      <c r="E3" s="217"/>
      <c r="F3" s="217"/>
      <c r="G3" s="218"/>
    </row>
    <row r="4" spans="1:7">
      <c r="A4" s="245" t="s">
        <v>2</v>
      </c>
      <c r="B4" s="217"/>
      <c r="C4" s="217"/>
      <c r="D4" s="217"/>
      <c r="E4" s="217"/>
      <c r="F4" s="217"/>
      <c r="G4" s="218"/>
    </row>
    <row r="5" spans="1:7">
      <c r="A5" s="219" t="s">
        <v>675</v>
      </c>
      <c r="B5" s="220"/>
      <c r="C5" s="220"/>
      <c r="D5" s="220"/>
      <c r="E5" s="220"/>
      <c r="F5" s="220"/>
      <c r="G5" s="221"/>
    </row>
    <row r="6" spans="1:7">
      <c r="A6" s="58" t="s">
        <v>63</v>
      </c>
      <c r="B6" s="85">
        <v>2026</v>
      </c>
      <c r="C6" s="86">
        <v>2027</v>
      </c>
      <c r="D6" s="86">
        <v>2028</v>
      </c>
      <c r="E6" s="86">
        <v>2029</v>
      </c>
      <c r="F6" s="86">
        <v>2030</v>
      </c>
      <c r="G6" s="86">
        <v>2031</v>
      </c>
    </row>
    <row r="7" spans="1:7" ht="15.75" customHeight="1">
      <c r="A7" s="6" t="s">
        <v>400</v>
      </c>
      <c r="B7" s="61">
        <f t="shared" ref="B7:G7" si="0">SUM(B8:B16)</f>
        <v>0</v>
      </c>
      <c r="C7" s="61">
        <f t="shared" si="0"/>
        <v>0</v>
      </c>
      <c r="D7" s="61">
        <f t="shared" si="0"/>
        <v>0</v>
      </c>
      <c r="E7" s="61">
        <f t="shared" si="0"/>
        <v>0</v>
      </c>
      <c r="F7" s="61">
        <f t="shared" si="0"/>
        <v>0</v>
      </c>
      <c r="G7" s="61">
        <f t="shared" si="0"/>
        <v>0</v>
      </c>
    </row>
    <row r="8" spans="1:7">
      <c r="A8" s="17" t="s">
        <v>401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ht="15.75" customHeight="1">
      <c r="A9" s="17" t="s">
        <v>402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>
      <c r="A10" s="17" t="s">
        <v>403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>
      <c r="A11" s="17" t="s">
        <v>404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>
      <c r="A12" s="17" t="s">
        <v>405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>
      <c r="A13" s="17" t="s">
        <v>406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>
      <c r="A14" s="18" t="s">
        <v>407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>
      <c r="A15" s="17" t="s">
        <v>408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>
      <c r="A16" s="17" t="s">
        <v>409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>
      <c r="A17" s="17"/>
      <c r="B17" s="62"/>
      <c r="C17" s="62"/>
      <c r="D17" s="62"/>
      <c r="E17" s="62"/>
      <c r="F17" s="62"/>
      <c r="G17" s="62"/>
    </row>
    <row r="18" spans="1:7">
      <c r="A18" s="19" t="s">
        <v>410</v>
      </c>
      <c r="B18" s="61">
        <f>SUM(B19:B27)</f>
        <v>0</v>
      </c>
      <c r="C18" s="61">
        <f t="shared" ref="C18:G18" si="1">SUM(C19:C27)</f>
        <v>0</v>
      </c>
      <c r="D18" s="61">
        <f t="shared" si="1"/>
        <v>0</v>
      </c>
      <c r="E18" s="61">
        <f t="shared" si="1"/>
        <v>0</v>
      </c>
      <c r="F18" s="61">
        <f t="shared" si="1"/>
        <v>0</v>
      </c>
      <c r="G18" s="61">
        <f t="shared" si="1"/>
        <v>0</v>
      </c>
    </row>
    <row r="19" spans="1:7">
      <c r="A19" s="17" t="s">
        <v>401</v>
      </c>
      <c r="B19" s="63">
        <v>0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</row>
    <row r="20" spans="1:7">
      <c r="A20" s="17" t="s">
        <v>402</v>
      </c>
      <c r="B20" s="63">
        <v>0</v>
      </c>
      <c r="C20" s="63">
        <v>0</v>
      </c>
      <c r="D20" s="63">
        <v>0</v>
      </c>
      <c r="E20" s="63">
        <v>0</v>
      </c>
      <c r="F20" s="63">
        <v>0</v>
      </c>
      <c r="G20" s="63">
        <v>0</v>
      </c>
    </row>
    <row r="21" spans="1:7">
      <c r="A21" s="17" t="s">
        <v>403</v>
      </c>
      <c r="B21" s="63">
        <v>0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</row>
    <row r="22" spans="1:7">
      <c r="A22" s="17" t="s">
        <v>404</v>
      </c>
      <c r="B22" s="63">
        <v>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</row>
    <row r="23" spans="1:7">
      <c r="A23" s="18" t="s">
        <v>405</v>
      </c>
      <c r="B23" s="63">
        <v>0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</row>
    <row r="24" spans="1:7">
      <c r="A24" s="18" t="s">
        <v>406</v>
      </c>
      <c r="B24" s="63">
        <v>0</v>
      </c>
      <c r="C24" s="63">
        <v>0</v>
      </c>
      <c r="D24" s="63">
        <v>0</v>
      </c>
      <c r="E24" s="63">
        <v>0</v>
      </c>
      <c r="F24" s="63">
        <v>0</v>
      </c>
      <c r="G24" s="63">
        <v>0</v>
      </c>
    </row>
    <row r="25" spans="1:7">
      <c r="A25" s="18" t="s">
        <v>407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</row>
    <row r="26" spans="1:7">
      <c r="A26" s="18" t="s">
        <v>411</v>
      </c>
      <c r="B26" s="63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</row>
    <row r="27" spans="1:7">
      <c r="A27" s="18" t="s">
        <v>409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</row>
    <row r="28" spans="1:7">
      <c r="A28" s="20" t="s">
        <v>677</v>
      </c>
      <c r="B28" s="64"/>
      <c r="C28" s="64"/>
      <c r="D28" s="64"/>
      <c r="E28" s="64"/>
      <c r="F28" s="64"/>
      <c r="G28" s="64"/>
    </row>
    <row r="29" spans="1:7" ht="14.4" customHeight="1">
      <c r="A29" s="19" t="s">
        <v>684</v>
      </c>
      <c r="B29" s="61">
        <f>B18+B7</f>
        <v>0</v>
      </c>
      <c r="C29" s="61">
        <f t="shared" ref="C29:G29" si="2">C18+C7</f>
        <v>0</v>
      </c>
      <c r="D29" s="61">
        <f t="shared" si="2"/>
        <v>0</v>
      </c>
      <c r="E29" s="61">
        <f t="shared" si="2"/>
        <v>0</v>
      </c>
      <c r="F29" s="61">
        <f t="shared" si="2"/>
        <v>0</v>
      </c>
      <c r="G29" s="61">
        <f t="shared" si="2"/>
        <v>0</v>
      </c>
    </row>
    <row r="30" spans="1:7">
      <c r="A30" s="68"/>
      <c r="B30" s="68"/>
      <c r="C30" s="68"/>
      <c r="D30" s="68"/>
      <c r="E30" s="68"/>
      <c r="F30" s="68"/>
      <c r="G30" s="6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88FC8369-D5C5-46EC-AAA0-F8B1A691D0C8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1"/>
  <sheetViews>
    <sheetView showGridLines="0" zoomScale="60" zoomScaleNormal="60" workbookViewId="0">
      <selection activeCell="I28" sqref="I28"/>
    </sheetView>
  </sheetViews>
  <sheetFormatPr baseColWidth="10" defaultColWidth="11.44140625" defaultRowHeight="14.4"/>
  <cols>
    <col min="1" max="1" width="125" customWidth="1"/>
    <col min="2" max="6" width="17.6640625" customWidth="1"/>
    <col min="7" max="7" width="22.6640625" bestFit="1" customWidth="1"/>
  </cols>
  <sheetData>
    <row r="1" spans="1:7" ht="29.7" customHeight="1">
      <c r="A1" s="4" t="s">
        <v>376</v>
      </c>
    </row>
    <row r="2" spans="1:7">
      <c r="A2" s="213" t="s">
        <v>672</v>
      </c>
      <c r="B2" s="214"/>
      <c r="C2" s="214"/>
      <c r="D2" s="214"/>
      <c r="E2" s="214"/>
      <c r="F2" s="214"/>
      <c r="G2" s="215"/>
    </row>
    <row r="3" spans="1:7">
      <c r="A3" s="216" t="s">
        <v>373</v>
      </c>
      <c r="B3" s="217"/>
      <c r="C3" s="217"/>
      <c r="D3" s="217"/>
      <c r="E3" s="217"/>
      <c r="F3" s="217"/>
      <c r="G3" s="218"/>
    </row>
    <row r="4" spans="1:7">
      <c r="A4" s="237" t="s">
        <v>2</v>
      </c>
      <c r="B4" s="238"/>
      <c r="C4" s="238"/>
      <c r="D4" s="238"/>
      <c r="E4" s="238"/>
      <c r="F4" s="238"/>
      <c r="G4" s="239"/>
    </row>
    <row r="5" spans="1:7">
      <c r="A5" s="44" t="s">
        <v>63</v>
      </c>
      <c r="B5" s="45">
        <v>2021</v>
      </c>
      <c r="C5" s="45">
        <v>2022</v>
      </c>
      <c r="D5" s="45">
        <v>2023</v>
      </c>
      <c r="E5" s="45">
        <v>2024</v>
      </c>
      <c r="F5" s="45">
        <v>2025</v>
      </c>
      <c r="G5" s="46">
        <v>2026</v>
      </c>
    </row>
    <row r="6" spans="1:7">
      <c r="A6" s="6" t="s">
        <v>657</v>
      </c>
      <c r="B6" s="50">
        <f>SUM(B7:B18)</f>
        <v>0</v>
      </c>
      <c r="C6" s="50">
        <f t="shared" ref="C6:G6" si="0">SUM(C7:C18)</f>
        <v>0</v>
      </c>
      <c r="D6" s="50">
        <f t="shared" si="0"/>
        <v>15439899.43</v>
      </c>
      <c r="E6" s="50">
        <f t="shared" si="0"/>
        <v>30252079.459999997</v>
      </c>
      <c r="F6" s="50">
        <f t="shared" si="0"/>
        <v>31329812.969999999</v>
      </c>
      <c r="G6" s="50">
        <f t="shared" si="0"/>
        <v>31642401.93</v>
      </c>
    </row>
    <row r="7" spans="1:7">
      <c r="A7" s="17" t="s">
        <v>377</v>
      </c>
      <c r="B7" s="60">
        <v>0</v>
      </c>
      <c r="C7" s="60">
        <v>0</v>
      </c>
      <c r="D7" s="60">
        <v>0</v>
      </c>
      <c r="E7" s="60">
        <v>0</v>
      </c>
      <c r="F7" s="60">
        <v>0</v>
      </c>
      <c r="G7" s="60">
        <v>0</v>
      </c>
    </row>
    <row r="8" spans="1:7">
      <c r="A8" s="17" t="s">
        <v>378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>
      <c r="A9" s="17" t="s">
        <v>379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>
      <c r="A10" s="17" t="s">
        <v>380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>
      <c r="A11" s="17" t="s">
        <v>381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>
      <c r="A12" s="17" t="s">
        <v>382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>
      <c r="A13" s="17" t="s">
        <v>383</v>
      </c>
      <c r="B13" s="60">
        <v>0</v>
      </c>
      <c r="C13" s="60">
        <v>0</v>
      </c>
      <c r="D13" s="60">
        <v>1621787.23</v>
      </c>
      <c r="E13" s="60">
        <v>1552321.06</v>
      </c>
      <c r="F13" s="60">
        <v>2208022.4900000002</v>
      </c>
      <c r="G13" s="210">
        <v>2344061.31</v>
      </c>
    </row>
    <row r="14" spans="1:7">
      <c r="A14" s="17" t="s">
        <v>384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>
      <c r="A15" s="17" t="s">
        <v>385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>
      <c r="A16" s="17" t="s">
        <v>386</v>
      </c>
      <c r="B16" s="60">
        <v>0</v>
      </c>
      <c r="C16" s="60">
        <v>0</v>
      </c>
      <c r="D16" s="60">
        <v>13818112.199999999</v>
      </c>
      <c r="E16" s="60">
        <v>28699758.399999999</v>
      </c>
      <c r="F16" s="60">
        <v>29121790.48</v>
      </c>
      <c r="G16" s="210">
        <v>29298340.620000001</v>
      </c>
    </row>
    <row r="17" spans="1:7">
      <c r="A17" s="17" t="s">
        <v>387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>
      <c r="A18" s="17" t="s">
        <v>388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</row>
    <row r="19" spans="1:7">
      <c r="A19" s="20"/>
      <c r="B19" s="48"/>
      <c r="C19" s="48"/>
      <c r="D19" s="48"/>
      <c r="E19" s="48"/>
      <c r="F19" s="48"/>
      <c r="G19" s="48"/>
    </row>
    <row r="20" spans="1:7">
      <c r="A20" s="19" t="s">
        <v>389</v>
      </c>
      <c r="B20" s="49">
        <f>SUM(B21:B25)</f>
        <v>0</v>
      </c>
      <c r="C20" s="49">
        <f t="shared" ref="C20:F20" si="1">SUM(C21:C25)</f>
        <v>0</v>
      </c>
      <c r="D20" s="49">
        <f t="shared" si="1"/>
        <v>0</v>
      </c>
      <c r="E20" s="49">
        <f t="shared" si="1"/>
        <v>0</v>
      </c>
      <c r="F20" s="49">
        <f t="shared" si="1"/>
        <v>0</v>
      </c>
      <c r="G20" s="49">
        <f>SUM(G21:G25)</f>
        <v>0</v>
      </c>
    </row>
    <row r="21" spans="1:7">
      <c r="A21" s="17" t="s">
        <v>390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>
      <c r="A22" s="17" t="s">
        <v>391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>
      <c r="A23" s="17" t="s">
        <v>392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>
      <c r="A24" s="17" t="s">
        <v>393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>
      <c r="A25" s="17" t="s">
        <v>394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>
      <c r="A26" s="20"/>
      <c r="B26" s="48"/>
      <c r="C26" s="48"/>
      <c r="D26" s="48"/>
      <c r="E26" s="48"/>
      <c r="F26" s="48"/>
      <c r="G26" s="48"/>
    </row>
    <row r="27" spans="1:7">
      <c r="A27" s="19" t="s">
        <v>395</v>
      </c>
      <c r="B27" s="49">
        <f>B28</f>
        <v>0</v>
      </c>
      <c r="C27" s="49">
        <f t="shared" ref="C27:G27" si="2">C28</f>
        <v>0</v>
      </c>
      <c r="D27" s="49">
        <f t="shared" si="2"/>
        <v>0</v>
      </c>
      <c r="E27" s="49">
        <f t="shared" si="2"/>
        <v>0</v>
      </c>
      <c r="F27" s="49">
        <f t="shared" si="2"/>
        <v>0</v>
      </c>
      <c r="G27" s="49">
        <f t="shared" si="2"/>
        <v>0</v>
      </c>
    </row>
    <row r="28" spans="1:7">
      <c r="A28" s="17" t="s">
        <v>164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</row>
    <row r="29" spans="1:7">
      <c r="A29" s="20"/>
      <c r="B29" s="48"/>
      <c r="C29" s="48"/>
      <c r="D29" s="48"/>
      <c r="E29" s="48"/>
      <c r="F29" s="48"/>
      <c r="G29" s="48"/>
    </row>
    <row r="30" spans="1:7">
      <c r="A30" s="19" t="s">
        <v>396</v>
      </c>
      <c r="B30" s="49">
        <f t="shared" ref="B30:G30" si="3">B6+B20+B27</f>
        <v>0</v>
      </c>
      <c r="C30" s="49">
        <f t="shared" si="3"/>
        <v>0</v>
      </c>
      <c r="D30" s="49">
        <f t="shared" si="3"/>
        <v>15439899.43</v>
      </c>
      <c r="E30" s="49">
        <f t="shared" si="3"/>
        <v>30252079.459999997</v>
      </c>
      <c r="F30" s="49">
        <f t="shared" si="3"/>
        <v>31329812.969999999</v>
      </c>
      <c r="G30" s="49">
        <f t="shared" si="3"/>
        <v>31642401.93</v>
      </c>
    </row>
    <row r="31" spans="1:7">
      <c r="A31" s="20"/>
      <c r="B31" s="48"/>
      <c r="C31" s="48"/>
      <c r="D31" s="48"/>
      <c r="E31" s="48"/>
      <c r="F31" s="48"/>
      <c r="G31" s="48"/>
    </row>
    <row r="32" spans="1:7">
      <c r="A32" s="19" t="s">
        <v>166</v>
      </c>
      <c r="B32" s="48"/>
      <c r="C32" s="48"/>
      <c r="D32" s="48"/>
      <c r="E32" s="48"/>
      <c r="F32" s="48"/>
      <c r="G32" s="48"/>
    </row>
    <row r="33" spans="1:7">
      <c r="A33" s="32" t="s">
        <v>374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>
      <c r="A34" s="32" t="s">
        <v>168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</row>
    <row r="35" spans="1:7">
      <c r="A35" s="19" t="s">
        <v>375</v>
      </c>
      <c r="B35" s="49">
        <f>B33+B34</f>
        <v>0</v>
      </c>
      <c r="C35" s="49">
        <f t="shared" ref="C35:G35" si="4">C33+C34</f>
        <v>0</v>
      </c>
      <c r="D35" s="49">
        <f t="shared" si="4"/>
        <v>0</v>
      </c>
      <c r="E35" s="49">
        <f t="shared" si="4"/>
        <v>0</v>
      </c>
      <c r="F35" s="49">
        <f t="shared" si="4"/>
        <v>0</v>
      </c>
      <c r="G35" s="49">
        <f t="shared" si="4"/>
        <v>0</v>
      </c>
    </row>
    <row r="36" spans="1:7">
      <c r="A36" s="3"/>
      <c r="B36" s="3"/>
      <c r="C36" s="3"/>
      <c r="D36" s="3"/>
      <c r="E36" s="3"/>
      <c r="F36" s="3"/>
      <c r="G36" s="3"/>
    </row>
    <row r="38" spans="1:7">
      <c r="A38" t="s">
        <v>397</v>
      </c>
    </row>
    <row r="39" spans="1:7">
      <c r="A39" t="s">
        <v>658</v>
      </c>
    </row>
    <row r="41" spans="1:7">
      <c r="A41" t="s">
        <v>31</v>
      </c>
    </row>
  </sheetData>
  <mergeCells count="3">
    <mergeCell ref="A4:G4"/>
    <mergeCell ref="A2:G2"/>
    <mergeCell ref="A3:G3"/>
  </mergeCells>
  <dataValidations count="2">
    <dataValidation type="decimal" allowBlank="1" showInputMessage="1" showErrorMessage="1" sqref="B6:G35" xr:uid="{00000000-0002-0000-0900-000000000000}">
      <formula1>-1.79769313486231E+100</formula1>
      <formula2>1.79769313486231E+100</formula2>
    </dataValidation>
    <dataValidation allowBlank="1" showInputMessage="1" showErrorMessage="1" prompt="Año 5 (c)" sqref="B5:F5" xr:uid="{00000000-0002-0000-0900-000001000000}"/>
  </dataValidations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showGridLines="0" zoomScale="70" zoomScaleNormal="70" workbookViewId="0">
      <selection activeCell="I10" sqref="I10"/>
    </sheetView>
  </sheetViews>
  <sheetFormatPr baseColWidth="10" defaultRowHeight="14.4"/>
  <cols>
    <col min="1" max="1" width="116.88671875" customWidth="1"/>
    <col min="2" max="6" width="18.33203125" customWidth="1"/>
    <col min="7" max="7" width="22.88671875" bestFit="1" customWidth="1"/>
  </cols>
  <sheetData>
    <row r="1" spans="1:7" ht="53.7" customHeight="1">
      <c r="A1" s="4" t="s">
        <v>398</v>
      </c>
    </row>
    <row r="2" spans="1:7">
      <c r="A2" s="213" t="s">
        <v>672</v>
      </c>
      <c r="B2" s="214"/>
      <c r="C2" s="214"/>
      <c r="D2" s="214"/>
      <c r="E2" s="214"/>
      <c r="F2" s="214"/>
      <c r="G2" s="215"/>
    </row>
    <row r="3" spans="1:7">
      <c r="A3" s="216" t="s">
        <v>399</v>
      </c>
      <c r="B3" s="217"/>
      <c r="C3" s="217"/>
      <c r="D3" s="217"/>
      <c r="E3" s="217"/>
      <c r="F3" s="217"/>
      <c r="G3" s="218"/>
    </row>
    <row r="4" spans="1:7">
      <c r="A4" s="237" t="s">
        <v>2</v>
      </c>
      <c r="B4" s="238"/>
      <c r="C4" s="238"/>
      <c r="D4" s="238"/>
      <c r="E4" s="238"/>
      <c r="F4" s="238"/>
      <c r="G4" s="239"/>
    </row>
    <row r="5" spans="1:7">
      <c r="A5" s="58" t="s">
        <v>63</v>
      </c>
      <c r="B5" s="21">
        <v>2021</v>
      </c>
      <c r="C5" s="51">
        <v>2022</v>
      </c>
      <c r="D5" s="51">
        <v>2023</v>
      </c>
      <c r="E5" s="51">
        <v>2024</v>
      </c>
      <c r="F5" s="51">
        <v>2025</v>
      </c>
      <c r="G5" s="59">
        <v>2026</v>
      </c>
    </row>
    <row r="6" spans="1:7">
      <c r="A6" s="6" t="s">
        <v>400</v>
      </c>
      <c r="B6" s="52">
        <f t="shared" ref="B6:G6" si="0">SUM(B7:B15)</f>
        <v>0</v>
      </c>
      <c r="C6" s="52">
        <f t="shared" si="0"/>
        <v>0</v>
      </c>
      <c r="D6" s="52">
        <f t="shared" si="0"/>
        <v>10159880.779999999</v>
      </c>
      <c r="E6" s="52">
        <f t="shared" si="0"/>
        <v>21457621.500000004</v>
      </c>
      <c r="F6" s="52">
        <f t="shared" si="0"/>
        <v>42072108.939999998</v>
      </c>
      <c r="G6" s="52">
        <f t="shared" si="0"/>
        <v>31073728.049999997</v>
      </c>
    </row>
    <row r="7" spans="1:7">
      <c r="A7" s="17" t="s">
        <v>401</v>
      </c>
      <c r="B7" s="47">
        <v>0</v>
      </c>
      <c r="C7" s="47">
        <v>0</v>
      </c>
      <c r="D7" s="47">
        <v>6669669</v>
      </c>
      <c r="E7" s="47">
        <v>11736373.15</v>
      </c>
      <c r="F7" s="47">
        <v>12788385.529999999</v>
      </c>
      <c r="G7" s="47">
        <v>11469886.4</v>
      </c>
    </row>
    <row r="8" spans="1:7">
      <c r="A8" s="17" t="s">
        <v>402</v>
      </c>
      <c r="B8" s="47">
        <v>0</v>
      </c>
      <c r="C8" s="47">
        <v>0</v>
      </c>
      <c r="D8" s="47">
        <v>1294989.72</v>
      </c>
      <c r="E8" s="47">
        <v>1724752.48</v>
      </c>
      <c r="F8" s="47">
        <v>1692672.28</v>
      </c>
      <c r="G8" s="47">
        <v>2391192.1</v>
      </c>
    </row>
    <row r="9" spans="1:7">
      <c r="A9" s="17" t="s">
        <v>403</v>
      </c>
      <c r="B9" s="47">
        <v>0</v>
      </c>
      <c r="C9" s="47">
        <v>0</v>
      </c>
      <c r="D9" s="47">
        <v>1741278.39</v>
      </c>
      <c r="E9" s="47">
        <v>6803721.3600000003</v>
      </c>
      <c r="F9" s="47">
        <v>26281686.129999999</v>
      </c>
      <c r="G9" s="47">
        <v>16100262.199999999</v>
      </c>
    </row>
    <row r="10" spans="1:7">
      <c r="A10" s="17" t="s">
        <v>404</v>
      </c>
      <c r="B10" s="47">
        <v>0</v>
      </c>
      <c r="C10" s="47">
        <v>0</v>
      </c>
      <c r="D10" s="47">
        <v>156235.17000000001</v>
      </c>
      <c r="E10" s="47">
        <v>177000</v>
      </c>
      <c r="F10" s="47">
        <v>6394.5</v>
      </c>
      <c r="G10" s="47">
        <v>151985.38</v>
      </c>
    </row>
    <row r="11" spans="1:7">
      <c r="A11" s="17" t="s">
        <v>405</v>
      </c>
      <c r="B11" s="47">
        <v>0</v>
      </c>
      <c r="C11" s="47">
        <v>0</v>
      </c>
      <c r="D11" s="47">
        <v>0</v>
      </c>
      <c r="E11" s="47">
        <v>40101.910000000003</v>
      </c>
      <c r="F11" s="47">
        <v>0</v>
      </c>
      <c r="G11" s="47">
        <v>0</v>
      </c>
    </row>
    <row r="12" spans="1:7">
      <c r="A12" s="17" t="s">
        <v>406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</row>
    <row r="13" spans="1:7">
      <c r="A13" s="17" t="s">
        <v>407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</row>
    <row r="14" spans="1:7">
      <c r="A14" s="17" t="s">
        <v>408</v>
      </c>
      <c r="B14" s="47">
        <v>0</v>
      </c>
      <c r="C14" s="47">
        <v>0</v>
      </c>
      <c r="D14" s="47">
        <v>297708.5</v>
      </c>
      <c r="E14" s="47">
        <v>975672.6</v>
      </c>
      <c r="F14" s="47">
        <v>1302970.5</v>
      </c>
      <c r="G14" s="47">
        <v>960401.97</v>
      </c>
    </row>
    <row r="15" spans="1:7">
      <c r="A15" s="17" t="s">
        <v>409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>
      <c r="A16" s="20"/>
      <c r="B16" s="53"/>
      <c r="C16" s="53"/>
      <c r="D16" s="53"/>
      <c r="E16" s="53"/>
      <c r="F16" s="53"/>
      <c r="G16" s="53"/>
    </row>
    <row r="17" spans="1:7">
      <c r="A17" s="19" t="s">
        <v>410</v>
      </c>
      <c r="B17" s="52">
        <f t="shared" ref="B17:G17" si="1">SUM(B18:B26)</f>
        <v>0</v>
      </c>
      <c r="C17" s="52">
        <f t="shared" si="1"/>
        <v>0</v>
      </c>
      <c r="D17" s="52">
        <f t="shared" si="1"/>
        <v>0</v>
      </c>
      <c r="E17" s="52">
        <f t="shared" si="1"/>
        <v>0</v>
      </c>
      <c r="F17" s="52">
        <f t="shared" si="1"/>
        <v>0</v>
      </c>
      <c r="G17" s="52">
        <f t="shared" si="1"/>
        <v>0</v>
      </c>
    </row>
    <row r="18" spans="1:7">
      <c r="A18" s="17" t="s">
        <v>401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</row>
    <row r="19" spans="1:7">
      <c r="A19" s="17" t="s">
        <v>402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</row>
    <row r="20" spans="1:7">
      <c r="A20" s="17" t="s">
        <v>403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>
      <c r="A21" s="17" t="s">
        <v>404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>
      <c r="A22" s="17" t="s">
        <v>405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>
      <c r="A23" s="17" t="s">
        <v>406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>
      <c r="A24" s="17" t="s">
        <v>407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>
      <c r="A25" s="17" t="s">
        <v>411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>
      <c r="A26" s="17" t="s">
        <v>409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>
      <c r="A27" s="20"/>
      <c r="B27" s="53"/>
      <c r="C27" s="53"/>
      <c r="D27" s="53"/>
      <c r="E27" s="53"/>
      <c r="F27" s="53"/>
      <c r="G27" s="53"/>
    </row>
    <row r="28" spans="1:7">
      <c r="A28" s="19" t="s">
        <v>684</v>
      </c>
      <c r="B28" s="52">
        <f t="shared" ref="B28:G28" si="2">B6+B17</f>
        <v>0</v>
      </c>
      <c r="C28" s="52">
        <f t="shared" si="2"/>
        <v>0</v>
      </c>
      <c r="D28" s="52">
        <f t="shared" si="2"/>
        <v>10159880.779999999</v>
      </c>
      <c r="E28" s="52">
        <f t="shared" si="2"/>
        <v>21457621.500000004</v>
      </c>
      <c r="F28" s="52">
        <f t="shared" si="2"/>
        <v>42072108.939999998</v>
      </c>
      <c r="G28" s="52">
        <f t="shared" si="2"/>
        <v>31073728.049999997</v>
      </c>
    </row>
    <row r="29" spans="1:7">
      <c r="A29" s="3"/>
      <c r="B29" s="54"/>
      <c r="C29" s="54"/>
      <c r="D29" s="54"/>
      <c r="E29" s="54"/>
      <c r="F29" s="54"/>
      <c r="G29" s="54"/>
    </row>
    <row r="31" spans="1:7">
      <c r="A31" t="s">
        <v>659</v>
      </c>
    </row>
    <row r="32" spans="1:7">
      <c r="A32" t="s">
        <v>660</v>
      </c>
    </row>
    <row r="34" spans="1:1">
      <c r="A34" t="s">
        <v>31</v>
      </c>
    </row>
  </sheetData>
  <mergeCells count="3">
    <mergeCell ref="A4:G4"/>
    <mergeCell ref="A2:G2"/>
    <mergeCell ref="A3:G3"/>
  </mergeCells>
  <dataValidations count="1">
    <dataValidation allowBlank="1" showInputMessage="1" showErrorMessage="1" prompt="Año 5 (c)" sqref="B5:F5" xr:uid="{00000000-0002-0000-0A00-000000000000}"/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7656-A1B2-49EC-B792-D8A316ABD1CD}">
  <sheetPr>
    <outlinePr summaryBelow="0"/>
  </sheetPr>
  <dimension ref="A1:F67"/>
  <sheetViews>
    <sheetView showGridLines="0" zoomScale="75" zoomScaleNormal="75" workbookViewId="0">
      <selection activeCell="L7" sqref="L7"/>
    </sheetView>
  </sheetViews>
  <sheetFormatPr baseColWidth="10" defaultColWidth="11" defaultRowHeight="14.4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>
      <c r="A1" s="242" t="s">
        <v>685</v>
      </c>
      <c r="B1" s="243"/>
      <c r="C1" s="243"/>
      <c r="D1" s="243"/>
      <c r="E1" s="243"/>
      <c r="F1" s="243"/>
    </row>
    <row r="2" spans="1:6">
      <c r="A2" s="213" t="str">
        <f>'Formato 1'!A2</f>
        <v xml:space="preserve"> SISTEMA PARA EL DESARROLLO INTEGRAL DE LA FAMILIA DEL MUNICIPIO DE SAN JOSÉ ITURBIDE, GTO.</v>
      </c>
      <c r="B2" s="214"/>
      <c r="C2" s="214"/>
      <c r="D2" s="214"/>
      <c r="E2" s="214"/>
      <c r="F2" s="215"/>
    </row>
    <row r="3" spans="1:6">
      <c r="A3" s="245" t="s">
        <v>686</v>
      </c>
      <c r="B3" s="217"/>
      <c r="C3" s="217"/>
      <c r="D3" s="217"/>
      <c r="E3" s="217"/>
      <c r="F3" s="218"/>
    </row>
    <row r="4" spans="1:6" ht="28.8">
      <c r="A4" s="58" t="s">
        <v>63</v>
      </c>
      <c r="B4" s="22" t="s">
        <v>687</v>
      </c>
      <c r="C4" s="25" t="s">
        <v>688</v>
      </c>
      <c r="D4" s="25" t="s">
        <v>689</v>
      </c>
      <c r="E4" s="25" t="s">
        <v>690</v>
      </c>
      <c r="F4" s="25" t="s">
        <v>691</v>
      </c>
    </row>
    <row r="5" spans="1:6" ht="15.75" customHeight="1">
      <c r="A5" s="69" t="s">
        <v>692</v>
      </c>
      <c r="B5" s="70"/>
      <c r="C5" s="70"/>
      <c r="D5" s="70"/>
      <c r="E5" s="70"/>
      <c r="F5" s="70"/>
    </row>
    <row r="6" spans="1:6">
      <c r="A6" s="71" t="s">
        <v>693</v>
      </c>
      <c r="B6" s="72"/>
      <c r="C6" s="72"/>
      <c r="D6" s="72"/>
      <c r="E6" s="72"/>
      <c r="F6" s="72"/>
    </row>
    <row r="7" spans="1:6" ht="15.75" customHeight="1">
      <c r="A7" s="71" t="s">
        <v>694</v>
      </c>
      <c r="B7" s="72"/>
      <c r="C7" s="72"/>
      <c r="D7" s="72"/>
      <c r="E7" s="72"/>
      <c r="F7" s="72"/>
    </row>
    <row r="8" spans="1:6">
      <c r="A8" s="73"/>
      <c r="B8" s="72"/>
      <c r="C8" s="72"/>
      <c r="D8" s="72"/>
      <c r="E8" s="72"/>
      <c r="F8" s="72"/>
    </row>
    <row r="9" spans="1:6">
      <c r="A9" s="74" t="s">
        <v>695</v>
      </c>
      <c r="B9" s="72"/>
      <c r="C9" s="72"/>
      <c r="D9" s="72"/>
      <c r="E9" s="72"/>
      <c r="F9" s="72"/>
    </row>
    <row r="10" spans="1:6">
      <c r="A10" s="71" t="s">
        <v>696</v>
      </c>
      <c r="B10" s="75"/>
      <c r="C10" s="75"/>
      <c r="D10" s="75"/>
      <c r="E10" s="75"/>
      <c r="F10" s="75"/>
    </row>
    <row r="11" spans="1:6">
      <c r="A11" s="32" t="s">
        <v>697</v>
      </c>
      <c r="B11" s="75"/>
      <c r="C11" s="75"/>
      <c r="D11" s="75"/>
      <c r="E11" s="75"/>
      <c r="F11" s="75"/>
    </row>
    <row r="12" spans="1:6">
      <c r="A12" s="32" t="s">
        <v>698</v>
      </c>
      <c r="B12" s="75"/>
      <c r="C12" s="75"/>
      <c r="D12" s="75"/>
      <c r="E12" s="75"/>
      <c r="F12" s="75"/>
    </row>
    <row r="13" spans="1:6">
      <c r="A13" s="32" t="s">
        <v>699</v>
      </c>
      <c r="B13" s="75"/>
      <c r="C13" s="75"/>
      <c r="D13" s="75"/>
      <c r="E13" s="75"/>
      <c r="F13" s="75"/>
    </row>
    <row r="14" spans="1:6">
      <c r="A14" s="71" t="s">
        <v>700</v>
      </c>
      <c r="B14" s="75"/>
      <c r="C14" s="75"/>
      <c r="D14" s="75"/>
      <c r="E14" s="75"/>
      <c r="F14" s="75"/>
    </row>
    <row r="15" spans="1:6">
      <c r="A15" s="32" t="s">
        <v>697</v>
      </c>
      <c r="B15" s="75"/>
      <c r="C15" s="75"/>
      <c r="D15" s="75"/>
      <c r="E15" s="75"/>
      <c r="F15" s="75"/>
    </row>
    <row r="16" spans="1:6">
      <c r="A16" s="32" t="s">
        <v>698</v>
      </c>
      <c r="B16" s="76"/>
      <c r="C16" s="76"/>
      <c r="D16" s="76"/>
      <c r="E16" s="76"/>
      <c r="F16" s="76"/>
    </row>
    <row r="17" spans="1:6">
      <c r="A17" s="32" t="s">
        <v>699</v>
      </c>
      <c r="B17" s="77"/>
      <c r="C17" s="77"/>
      <c r="D17" s="77"/>
      <c r="E17" s="77"/>
      <c r="F17" s="77"/>
    </row>
    <row r="18" spans="1:6">
      <c r="A18" s="71" t="s">
        <v>701</v>
      </c>
      <c r="B18" s="77"/>
      <c r="C18" s="77"/>
      <c r="D18" s="77"/>
      <c r="E18" s="77"/>
      <c r="F18" s="77"/>
    </row>
    <row r="19" spans="1:6">
      <c r="A19" s="71" t="s">
        <v>702</v>
      </c>
      <c r="B19" s="77"/>
      <c r="C19" s="77"/>
      <c r="D19" s="77"/>
      <c r="E19" s="77"/>
      <c r="F19" s="77"/>
    </row>
    <row r="20" spans="1:6">
      <c r="A20" s="71" t="s">
        <v>703</v>
      </c>
      <c r="B20" s="78"/>
      <c r="C20" s="78"/>
      <c r="D20" s="78"/>
      <c r="E20" s="78"/>
      <c r="F20" s="78"/>
    </row>
    <row r="21" spans="1:6">
      <c r="A21" s="71" t="s">
        <v>704</v>
      </c>
      <c r="B21" s="78"/>
      <c r="C21" s="78"/>
      <c r="D21" s="78"/>
      <c r="E21" s="78"/>
      <c r="F21" s="78"/>
    </row>
    <row r="22" spans="1:6">
      <c r="A22" s="71" t="s">
        <v>705</v>
      </c>
      <c r="B22" s="78"/>
      <c r="C22" s="78"/>
      <c r="D22" s="78"/>
      <c r="E22" s="78"/>
      <c r="F22" s="78"/>
    </row>
    <row r="23" spans="1:6">
      <c r="A23" s="71" t="s">
        <v>706</v>
      </c>
      <c r="B23" s="78"/>
      <c r="C23" s="78"/>
      <c r="D23" s="78"/>
      <c r="E23" s="78"/>
      <c r="F23" s="78"/>
    </row>
    <row r="24" spans="1:6">
      <c r="A24" s="71" t="s">
        <v>707</v>
      </c>
      <c r="B24" s="79"/>
      <c r="C24" s="79"/>
      <c r="D24" s="79"/>
      <c r="E24" s="79"/>
      <c r="F24" s="79"/>
    </row>
    <row r="25" spans="1:6">
      <c r="A25" s="71" t="s">
        <v>708</v>
      </c>
      <c r="B25" s="79"/>
      <c r="C25" s="79"/>
      <c r="D25" s="79"/>
      <c r="E25" s="79"/>
      <c r="F25" s="79"/>
    </row>
    <row r="26" spans="1:6">
      <c r="A26" s="73"/>
      <c r="B26" s="80"/>
      <c r="C26" s="80"/>
      <c r="D26" s="80"/>
      <c r="E26" s="80"/>
      <c r="F26" s="80"/>
    </row>
    <row r="27" spans="1:6" ht="14.4" customHeight="1">
      <c r="A27" s="74" t="s">
        <v>709</v>
      </c>
      <c r="B27" s="81"/>
      <c r="C27" s="81"/>
      <c r="D27" s="81"/>
      <c r="E27" s="81"/>
      <c r="F27" s="81"/>
    </row>
    <row r="28" spans="1:6">
      <c r="A28" s="71" t="s">
        <v>710</v>
      </c>
      <c r="B28" s="67"/>
      <c r="C28" s="67"/>
      <c r="D28" s="67"/>
      <c r="E28" s="67"/>
      <c r="F28" s="67"/>
    </row>
    <row r="29" spans="1:6">
      <c r="A29" s="66"/>
      <c r="B29" s="26"/>
      <c r="C29" s="26"/>
      <c r="D29" s="26"/>
      <c r="E29" s="26"/>
      <c r="F29" s="26"/>
    </row>
    <row r="30" spans="1:6">
      <c r="A30" s="82" t="s">
        <v>711</v>
      </c>
      <c r="B30" s="26"/>
      <c r="C30" s="26"/>
      <c r="D30" s="26"/>
      <c r="E30" s="26"/>
      <c r="F30" s="26"/>
    </row>
    <row r="31" spans="1:6">
      <c r="A31" s="83" t="s">
        <v>696</v>
      </c>
      <c r="B31" s="67"/>
      <c r="C31" s="67"/>
      <c r="D31" s="67"/>
      <c r="E31" s="67"/>
      <c r="F31" s="67"/>
    </row>
    <row r="32" spans="1:6">
      <c r="A32" s="83" t="s">
        <v>700</v>
      </c>
      <c r="B32" s="67"/>
      <c r="C32" s="67"/>
      <c r="D32" s="67"/>
      <c r="E32" s="67"/>
      <c r="F32" s="67"/>
    </row>
    <row r="33" spans="1:6">
      <c r="A33" s="83" t="s">
        <v>712</v>
      </c>
      <c r="B33" s="67"/>
      <c r="C33" s="67"/>
      <c r="D33" s="67"/>
      <c r="E33" s="67"/>
      <c r="F33" s="67"/>
    </row>
    <row r="34" spans="1:6">
      <c r="A34" s="66"/>
      <c r="B34" s="26"/>
      <c r="C34" s="26"/>
      <c r="D34" s="26"/>
      <c r="E34" s="26"/>
      <c r="F34" s="26"/>
    </row>
    <row r="35" spans="1:6">
      <c r="A35" s="82" t="s">
        <v>713</v>
      </c>
      <c r="B35" s="26"/>
      <c r="C35" s="26"/>
      <c r="D35" s="26"/>
      <c r="E35" s="26"/>
      <c r="F35" s="26"/>
    </row>
    <row r="36" spans="1:6">
      <c r="A36" s="83" t="s">
        <v>714</v>
      </c>
      <c r="B36" s="26"/>
      <c r="C36" s="26"/>
      <c r="D36" s="26"/>
      <c r="E36" s="26"/>
      <c r="F36" s="26"/>
    </row>
    <row r="37" spans="1:6">
      <c r="A37" s="83" t="s">
        <v>715</v>
      </c>
      <c r="B37" s="26"/>
      <c r="C37" s="26"/>
      <c r="D37" s="26"/>
      <c r="E37" s="26"/>
      <c r="F37" s="26"/>
    </row>
    <row r="38" spans="1:6">
      <c r="A38" s="83" t="s">
        <v>716</v>
      </c>
      <c r="B38" s="26"/>
      <c r="C38" s="26"/>
      <c r="D38" s="26"/>
      <c r="E38" s="26"/>
      <c r="F38" s="26"/>
    </row>
    <row r="39" spans="1:6">
      <c r="A39" s="66"/>
      <c r="B39" s="26"/>
      <c r="C39" s="26"/>
      <c r="D39" s="26"/>
      <c r="E39" s="26"/>
      <c r="F39" s="26"/>
    </row>
    <row r="40" spans="1:6">
      <c r="A40" s="82" t="s">
        <v>717</v>
      </c>
      <c r="B40" s="26"/>
      <c r="C40" s="26"/>
      <c r="D40" s="26"/>
      <c r="E40" s="26"/>
      <c r="F40" s="26"/>
    </row>
    <row r="41" spans="1:6">
      <c r="A41" s="66"/>
      <c r="B41" s="26"/>
      <c r="C41" s="26"/>
      <c r="D41" s="26"/>
      <c r="E41" s="26"/>
      <c r="F41" s="26"/>
    </row>
    <row r="42" spans="1:6">
      <c r="A42" s="82" t="s">
        <v>718</v>
      </c>
      <c r="B42" s="26"/>
      <c r="C42" s="26"/>
      <c r="D42" s="26"/>
      <c r="E42" s="26"/>
      <c r="F42" s="26"/>
    </row>
    <row r="43" spans="1:6">
      <c r="A43" s="83" t="s">
        <v>719</v>
      </c>
      <c r="B43" s="67"/>
      <c r="C43" s="67"/>
      <c r="D43" s="67"/>
      <c r="E43" s="67"/>
      <c r="F43" s="67"/>
    </row>
    <row r="44" spans="1:6">
      <c r="A44" s="83" t="s">
        <v>720</v>
      </c>
      <c r="B44" s="67"/>
      <c r="C44" s="67"/>
      <c r="D44" s="67"/>
      <c r="E44" s="67"/>
      <c r="F44" s="67"/>
    </row>
    <row r="45" spans="1:6">
      <c r="A45" s="83" t="s">
        <v>721</v>
      </c>
      <c r="B45" s="67"/>
      <c r="C45" s="67"/>
      <c r="D45" s="67"/>
      <c r="E45" s="67"/>
      <c r="F45" s="67"/>
    </row>
    <row r="46" spans="1:6">
      <c r="A46" s="66"/>
      <c r="B46" s="26"/>
      <c r="C46" s="26"/>
      <c r="D46" s="26"/>
      <c r="E46" s="26"/>
      <c r="F46" s="26"/>
    </row>
    <row r="47" spans="1:6" ht="28.8">
      <c r="A47" s="82" t="s">
        <v>722</v>
      </c>
      <c r="B47" s="26"/>
      <c r="C47" s="26"/>
      <c r="D47" s="26"/>
      <c r="E47" s="26"/>
      <c r="F47" s="26"/>
    </row>
    <row r="48" spans="1:6">
      <c r="A48" s="83" t="s">
        <v>720</v>
      </c>
      <c r="B48" s="67"/>
      <c r="C48" s="67"/>
      <c r="D48" s="67"/>
      <c r="E48" s="67"/>
      <c r="F48" s="67"/>
    </row>
    <row r="49" spans="1:6">
      <c r="A49" s="83" t="s">
        <v>721</v>
      </c>
      <c r="B49" s="67"/>
      <c r="C49" s="67"/>
      <c r="D49" s="67"/>
      <c r="E49" s="67"/>
      <c r="F49" s="67"/>
    </row>
    <row r="50" spans="1:6">
      <c r="A50" s="66"/>
      <c r="B50" s="26"/>
      <c r="C50" s="26"/>
      <c r="D50" s="26"/>
      <c r="E50" s="26"/>
      <c r="F50" s="26"/>
    </row>
    <row r="51" spans="1:6">
      <c r="A51" s="82" t="s">
        <v>723</v>
      </c>
      <c r="B51" s="26"/>
      <c r="C51" s="26"/>
      <c r="D51" s="26"/>
      <c r="E51" s="26"/>
      <c r="F51" s="26"/>
    </row>
    <row r="52" spans="1:6">
      <c r="A52" s="83" t="s">
        <v>720</v>
      </c>
      <c r="B52" s="67"/>
      <c r="C52" s="67"/>
      <c r="D52" s="67"/>
      <c r="E52" s="67"/>
      <c r="F52" s="67"/>
    </row>
    <row r="53" spans="1:6">
      <c r="A53" s="83" t="s">
        <v>721</v>
      </c>
      <c r="B53" s="67"/>
      <c r="C53" s="67"/>
      <c r="D53" s="67"/>
      <c r="E53" s="67"/>
      <c r="F53" s="67"/>
    </row>
    <row r="54" spans="1:6">
      <c r="A54" s="83" t="s">
        <v>724</v>
      </c>
      <c r="B54" s="67"/>
      <c r="C54" s="67"/>
      <c r="D54" s="67"/>
      <c r="E54" s="67"/>
      <c r="F54" s="67"/>
    </row>
    <row r="55" spans="1:6">
      <c r="A55" s="66"/>
      <c r="B55" s="26"/>
      <c r="C55" s="26"/>
      <c r="D55" s="26"/>
      <c r="E55" s="26"/>
      <c r="F55" s="26"/>
    </row>
    <row r="56" spans="1:6">
      <c r="A56" s="82" t="s">
        <v>725</v>
      </c>
      <c r="B56" s="26"/>
      <c r="C56" s="26"/>
      <c r="D56" s="26"/>
      <c r="E56" s="26"/>
      <c r="F56" s="26"/>
    </row>
    <row r="57" spans="1:6">
      <c r="A57" s="83" t="s">
        <v>720</v>
      </c>
      <c r="B57" s="67"/>
      <c r="C57" s="67"/>
      <c r="D57" s="67"/>
      <c r="E57" s="67"/>
      <c r="F57" s="67"/>
    </row>
    <row r="58" spans="1:6">
      <c r="A58" s="83" t="s">
        <v>721</v>
      </c>
      <c r="B58" s="67"/>
      <c r="C58" s="67"/>
      <c r="D58" s="67"/>
      <c r="E58" s="67"/>
      <c r="F58" s="67"/>
    </row>
    <row r="59" spans="1:6">
      <c r="A59" s="66"/>
      <c r="B59" s="26"/>
      <c r="C59" s="26"/>
      <c r="D59" s="26"/>
      <c r="E59" s="26"/>
      <c r="F59" s="26"/>
    </row>
    <row r="60" spans="1:6">
      <c r="A60" s="82" t="s">
        <v>726</v>
      </c>
      <c r="B60" s="26"/>
      <c r="C60" s="26"/>
      <c r="D60" s="26"/>
      <c r="E60" s="26"/>
      <c r="F60" s="26"/>
    </row>
    <row r="61" spans="1:6">
      <c r="A61" s="83" t="s">
        <v>727</v>
      </c>
      <c r="B61" s="65"/>
      <c r="C61" s="65"/>
      <c r="D61" s="65"/>
      <c r="E61" s="65"/>
      <c r="F61" s="65"/>
    </row>
    <row r="62" spans="1:6">
      <c r="A62" s="83" t="s">
        <v>728</v>
      </c>
      <c r="B62" s="84"/>
      <c r="C62" s="84"/>
      <c r="D62" s="84"/>
      <c r="E62" s="84"/>
      <c r="F62" s="84"/>
    </row>
    <row r="63" spans="1:6">
      <c r="A63" s="66"/>
      <c r="B63" s="65"/>
      <c r="C63" s="65"/>
      <c r="D63" s="65"/>
      <c r="E63" s="65"/>
      <c r="F63" s="65"/>
    </row>
    <row r="64" spans="1:6">
      <c r="A64" s="82" t="s">
        <v>729</v>
      </c>
      <c r="B64" s="65"/>
      <c r="C64" s="65"/>
      <c r="D64" s="65"/>
      <c r="E64" s="65"/>
      <c r="F64" s="65"/>
    </row>
    <row r="65" spans="1:6">
      <c r="A65" s="83" t="s">
        <v>730</v>
      </c>
      <c r="B65" s="65"/>
      <c r="C65" s="65"/>
      <c r="D65" s="65"/>
      <c r="E65" s="65"/>
      <c r="F65" s="65"/>
    </row>
    <row r="66" spans="1:6">
      <c r="A66" s="83" t="s">
        <v>731</v>
      </c>
      <c r="B66" s="66"/>
      <c r="C66" s="26"/>
      <c r="D66" s="66"/>
      <c r="E66" s="66"/>
      <c r="F66" s="66"/>
    </row>
    <row r="67" spans="1:6">
      <c r="A67" s="68"/>
      <c r="B67" s="68"/>
      <c r="C67" s="68"/>
      <c r="D67" s="68"/>
      <c r="E67" s="68"/>
      <c r="F67" s="6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FEC5D7EB-A6D4-48CF-8729-B385572B9886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d)</vt:lpstr>
      <vt:lpstr>Formato 6 c)</vt:lpstr>
      <vt:lpstr>Formato 7 a)</vt:lpstr>
      <vt:lpstr>Formato 7 b)</vt:lpstr>
      <vt:lpstr>Formato 7 c)</vt:lpstr>
      <vt:lpstr>Formato 7 d)</vt:lpstr>
      <vt:lpstr>Formato 8</vt:lpstr>
      <vt:lpstr>'Formato 4'!Área_de_impresión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LETICIA MARTINEZ BALDERAS</dc:creator>
  <cp:lastModifiedBy>Administrador DIF</cp:lastModifiedBy>
  <dcterms:created xsi:type="dcterms:W3CDTF">2025-12-15T19:20:03Z</dcterms:created>
  <dcterms:modified xsi:type="dcterms:W3CDTF">2026-10-21T00:02:52Z</dcterms:modified>
</cp:coreProperties>
</file>